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11"/>
  <workbookPr defaultThemeVersion="166925"/>
  <mc:AlternateContent xmlns:mc="http://schemas.openxmlformats.org/markup-compatibility/2006">
    <mc:Choice Requires="x15">
      <x15ac:absPath xmlns:x15ac="http://schemas.microsoft.com/office/spreadsheetml/2010/11/ac" url="G:\Shared drives\360Giving\Publisher Support\Publisher folders\02 - Prospective publishers\Crisis\"/>
    </mc:Choice>
  </mc:AlternateContent>
  <xr:revisionPtr revIDLastSave="0" documentId="8_{A49E8874-2695-4357-AD8B-029BF952B387}" xr6:coauthVersionLast="47" xr6:coauthVersionMax="47" xr10:uidLastSave="{00000000-0000-0000-0000-000000000000}"/>
  <bookViews>
    <workbookView xWindow="-19310" yWindow="-110" windowWidth="19420" windowHeight="10420" xr2:uid="{00000000-000D-0000-FFFF-FFFF00000000}"/>
  </bookViews>
  <sheets>
    <sheet name="Crisis grants" sheetId="1" r:id="rId1"/>
  </sheets>
  <definedNames>
    <definedName name="_xlnm._FilterDatabase" localSheetId="0" hidden="1">'Crisis grants'!$A$1:$AB$1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04" i="1" l="1"/>
  <c r="AB142" i="1"/>
  <c r="AB135" i="1"/>
  <c r="AB131" i="1"/>
  <c r="AB90" i="1"/>
  <c r="AB76" i="1"/>
  <c r="AB61" i="1"/>
  <c r="AB41" i="1"/>
  <c r="AB40" i="1"/>
  <c r="AB236" i="1"/>
  <c r="AB223" i="1"/>
  <c r="AB212" i="1"/>
  <c r="AB209" i="1"/>
  <c r="AB177" i="1"/>
  <c r="AB172" i="1"/>
  <c r="AB162" i="1"/>
  <c r="AB140" i="1"/>
  <c r="AB121" i="1"/>
  <c r="AB120" i="1"/>
  <c r="AB119" i="1"/>
  <c r="AB116" i="1"/>
  <c r="AB110" i="1"/>
  <c r="AB101" i="1"/>
  <c r="AB96" i="1"/>
  <c r="AB93" i="1"/>
  <c r="AB92" i="1"/>
  <c r="AB81" i="1"/>
  <c r="AB77" i="1"/>
  <c r="AB62" i="1"/>
  <c r="AB36" i="1"/>
  <c r="AB26" i="1"/>
  <c r="AB240" i="1"/>
  <c r="AB228" i="1"/>
  <c r="AB184" i="1"/>
  <c r="AB70" i="1"/>
  <c r="AB252" i="1"/>
  <c r="AB251" i="1"/>
  <c r="AB249" i="1"/>
  <c r="AB248" i="1"/>
  <c r="AB247" i="1"/>
  <c r="AB246" i="1"/>
  <c r="AB244" i="1"/>
  <c r="AB243" i="1"/>
  <c r="AB239" i="1"/>
  <c r="AB237" i="1"/>
  <c r="AB238" i="1"/>
  <c r="AB235" i="1"/>
  <c r="AB234" i="1"/>
  <c r="AB233" i="1"/>
  <c r="AB232" i="1"/>
  <c r="AB231" i="1"/>
  <c r="AB230" i="1"/>
  <c r="AB229" i="1"/>
  <c r="AB227" i="1"/>
  <c r="AB226" i="1"/>
  <c r="AB225" i="1"/>
  <c r="AB222" i="1"/>
  <c r="AB221" i="1"/>
  <c r="AB220" i="1"/>
  <c r="AB219" i="1"/>
  <c r="AB217" i="1"/>
  <c r="AB216" i="1"/>
  <c r="AB214" i="1"/>
  <c r="AB211" i="1"/>
  <c r="AB210" i="1"/>
  <c r="AB208" i="1"/>
  <c r="AB207" i="1"/>
  <c r="AB166" i="1"/>
  <c r="AB206" i="1"/>
  <c r="AB203" i="1"/>
  <c r="AB202" i="1"/>
  <c r="AB201" i="1"/>
  <c r="AB200" i="1"/>
  <c r="AB199" i="1"/>
  <c r="AB198" i="1"/>
  <c r="AB194" i="1"/>
  <c r="AB191" i="1"/>
  <c r="AB190" i="1"/>
  <c r="AB189" i="1"/>
  <c r="AB188" i="1"/>
  <c r="AB187" i="1"/>
  <c r="AB186" i="1"/>
  <c r="AB185" i="1"/>
  <c r="AB183" i="1"/>
  <c r="AB182" i="1"/>
  <c r="AB181" i="1"/>
  <c r="AB180" i="1"/>
  <c r="AB179" i="1"/>
  <c r="AB175" i="1"/>
  <c r="AB174" i="1"/>
  <c r="AB173" i="1"/>
  <c r="AB170" i="1"/>
  <c r="AB169" i="1"/>
  <c r="AB168" i="1"/>
  <c r="AB167" i="1"/>
  <c r="AB164" i="1"/>
  <c r="AB163" i="1"/>
  <c r="AB159" i="1"/>
  <c r="AB99" i="1"/>
  <c r="AB157" i="1"/>
  <c r="AB156" i="1"/>
  <c r="AB154" i="1"/>
  <c r="AB152" i="1"/>
  <c r="AB151" i="1"/>
  <c r="AB150" i="1"/>
  <c r="AB149" i="1"/>
  <c r="AB148" i="1"/>
  <c r="AB147" i="1"/>
  <c r="AB146" i="1"/>
  <c r="AB145" i="1"/>
  <c r="AB144" i="1"/>
  <c r="AB143" i="1"/>
  <c r="AB141" i="1"/>
  <c r="AB139" i="1"/>
  <c r="AB138" i="1"/>
  <c r="AB137" i="1"/>
  <c r="AB136" i="1"/>
  <c r="AB134" i="1"/>
  <c r="AB133" i="1"/>
  <c r="AB132" i="1"/>
  <c r="AB195" i="1"/>
  <c r="AB130" i="1"/>
  <c r="AB129" i="1"/>
  <c r="AB127" i="1"/>
  <c r="AB126" i="1"/>
  <c r="AB125" i="1"/>
  <c r="AB123" i="1"/>
  <c r="AB122" i="1"/>
  <c r="AB118" i="1"/>
  <c r="AB117" i="1"/>
  <c r="AB114" i="1"/>
  <c r="AB113" i="1"/>
  <c r="AB112" i="1"/>
  <c r="AB109" i="1"/>
  <c r="AB107" i="1"/>
  <c r="AB106" i="1"/>
  <c r="AB105" i="1"/>
  <c r="AB103" i="1"/>
  <c r="AB102" i="1"/>
  <c r="AB100" i="1"/>
  <c r="AB98" i="1"/>
  <c r="AB97" i="1"/>
  <c r="AB95" i="1"/>
  <c r="AB94" i="1"/>
  <c r="AB89" i="1"/>
  <c r="AB87" i="1"/>
  <c r="AB86" i="1"/>
  <c r="AB84" i="1"/>
  <c r="AB83" i="1"/>
  <c r="AB80" i="1"/>
  <c r="AB79" i="1"/>
  <c r="AB78" i="1"/>
  <c r="AB75" i="1"/>
  <c r="AB73" i="1"/>
  <c r="AB68" i="1"/>
  <c r="AB66" i="1"/>
  <c r="AB65" i="1"/>
  <c r="AB60" i="1"/>
  <c r="AB59" i="1"/>
  <c r="AB58" i="1"/>
  <c r="AB57" i="1"/>
  <c r="AB56" i="1"/>
  <c r="AB54" i="1"/>
  <c r="AB52" i="1"/>
  <c r="AB51" i="1"/>
  <c r="AB50" i="1"/>
  <c r="AB49" i="1"/>
  <c r="AB48" i="1"/>
  <c r="AB47" i="1"/>
  <c r="AB46" i="1"/>
  <c r="AB45" i="1"/>
  <c r="AB44" i="1"/>
  <c r="AB43" i="1"/>
  <c r="AB42" i="1"/>
  <c r="AB39" i="1"/>
  <c r="AB38" i="1"/>
  <c r="AB37" i="1"/>
  <c r="AB35" i="1"/>
  <c r="AB34" i="1"/>
  <c r="AB33" i="1"/>
  <c r="AB32" i="1"/>
  <c r="AB31" i="1"/>
  <c r="AB30" i="1"/>
  <c r="AB28" i="1"/>
  <c r="AB25" i="1"/>
  <c r="AB24" i="1"/>
  <c r="AB19" i="1"/>
  <c r="AB18" i="1"/>
  <c r="AB16" i="1"/>
  <c r="AB15" i="1"/>
  <c r="AB14" i="1"/>
  <c r="AB13" i="1"/>
  <c r="AB12" i="1"/>
  <c r="AB11" i="1"/>
  <c r="AB10" i="1"/>
  <c r="AB6" i="1"/>
  <c r="AB4" i="1"/>
  <c r="AB5" i="1"/>
  <c r="T17" i="1"/>
</calcChain>
</file>

<file path=xl/sharedStrings.xml><?xml version="1.0" encoding="utf-8"?>
<sst xmlns="http://schemas.openxmlformats.org/spreadsheetml/2006/main" count="4425" uniqueCount="2012">
  <si>
    <t>Identifier</t>
  </si>
  <si>
    <t>Title</t>
  </si>
  <si>
    <t>Description</t>
  </si>
  <si>
    <t>Currency</t>
  </si>
  <si>
    <t>Amount awarded</t>
  </si>
  <si>
    <t xml:space="preserve">Award date </t>
  </si>
  <si>
    <t>Recipient Org:Identifier</t>
  </si>
  <si>
    <t>Recipient Org:Name</t>
  </si>
  <si>
    <t>Funding Org:Identifier</t>
  </si>
  <si>
    <t>Funding Org:Name</t>
  </si>
  <si>
    <t>Recipient Org:Charity Number</t>
  </si>
  <si>
    <t>Recipient Org:Company Number</t>
  </si>
  <si>
    <t>Recipient Org:Postal code</t>
  </si>
  <si>
    <t>Recipient Org:Location:Name</t>
  </si>
  <si>
    <t>Planned Dates:Start Date</t>
  </si>
  <si>
    <t>Planned Dates:End Date</t>
  </si>
  <si>
    <t>Planned Dates:Duration (months)</t>
  </si>
  <si>
    <t>Grant Programme:Title</t>
  </si>
  <si>
    <t>Grant Programme:URL</t>
  </si>
  <si>
    <t>Last Modified</t>
  </si>
  <si>
    <t>Data Source</t>
  </si>
  <si>
    <t>Recipient Org:Country</t>
  </si>
  <si>
    <t>Recipient Org:Web Address</t>
  </si>
  <si>
    <t>From an open call?</t>
  </si>
  <si>
    <t>Recipient Org:Location:Latitude</t>
  </si>
  <si>
    <t>Recipient Org:Location:Longitude</t>
  </si>
  <si>
    <t>Recipient Org:Location:Geographic Code</t>
  </si>
  <si>
    <t>Recipient Org:Location:Geographic Code Type</t>
  </si>
  <si>
    <t>360G-CRISISUK-34360</t>
  </si>
  <si>
    <t>Grant to Aberdeen Cyrenians</t>
  </si>
  <si>
    <t>Aberdeen Cyrenians created a social lettings agency for the city to provide affordable, secure and decent accommodation - alongside community-based support - for people facing homelessness.</t>
  </si>
  <si>
    <t>GBP</t>
  </si>
  <si>
    <t>GB-SC-SC014849</t>
  </si>
  <si>
    <t>Aberdeen Cyrenians</t>
  </si>
  <si>
    <t>GB-CHC-1082947</t>
  </si>
  <si>
    <t>Crisis UK</t>
  </si>
  <si>
    <t>SC014849</t>
  </si>
  <si>
    <t>AB24 5AA</t>
  </si>
  <si>
    <t>Aberdeen</t>
  </si>
  <si>
    <t>2020-11-01</t>
  </si>
  <si>
    <t>2022-11-01</t>
  </si>
  <si>
    <t>Home For All</t>
  </si>
  <si>
    <t>https://www.crisis.org.uk/ending-homelessness/resources-for-practitioners/grant-programmes/</t>
  </si>
  <si>
    <t>https://www.crisis.org.uk/</t>
  </si>
  <si>
    <t>Scotland</t>
  </si>
  <si>
    <t>https://www.weareac.org/</t>
  </si>
  <si>
    <t>Yes</t>
  </si>
  <si>
    <t>S12000033</t>
  </si>
  <si>
    <t>CA</t>
  </si>
  <si>
    <t>360G-CRISISUK-32339</t>
  </si>
  <si>
    <t>Hardware and salary for two years for practitioner to deliver digital inclusion pilot with young people who are homeless.</t>
  </si>
  <si>
    <t xml:space="preserve">Aberdeen Cyrenians </t>
  </si>
  <si>
    <t>AB23 8HG</t>
  </si>
  <si>
    <t>In This Together</t>
  </si>
  <si>
    <t>360G-CRISISUK-31962</t>
  </si>
  <si>
    <t>Support AC2U (partner organisations) to deliver supplies and support to those in Temporary Accommodation</t>
  </si>
  <si>
    <t>AB10 1SD</t>
  </si>
  <si>
    <t>https://www.crisis.org.uk/ending-homelessness/homelessness-knowledge-hub/services-and-interventions/in-this-together-small-grants-evaluation-report-2021/</t>
  </si>
  <si>
    <t>360G-CRISISUK-31873</t>
  </si>
  <si>
    <t>Grant to Accumulate</t>
  </si>
  <si>
    <t>Production of online art kits  and other activities</t>
  </si>
  <si>
    <t>GB-CHC-117009</t>
  </si>
  <si>
    <t>Accumulate</t>
  </si>
  <si>
    <t>SE11 4JJ</t>
  </si>
  <si>
    <t>London</t>
  </si>
  <si>
    <t>England</t>
  </si>
  <si>
    <t>https://accumulate.org.uk</t>
  </si>
  <si>
    <t>E09000028</t>
  </si>
  <si>
    <t>360G-CRISISUK-32051</t>
  </si>
  <si>
    <t>Grant to Ace of Clubs</t>
  </si>
  <si>
    <t xml:space="preserve">Food provision and  food production </t>
  </si>
  <si>
    <t>Ace of Clubs</t>
  </si>
  <si>
    <t>SW4 7AS</t>
  </si>
  <si>
    <t>https://aceofclubs.org.uk/?LMCL=FdRxJQ</t>
  </si>
  <si>
    <t>E09000022</t>
  </si>
  <si>
    <t>360G-CRISISUK-33256</t>
  </si>
  <si>
    <t>Grant to ACH (Ashley Community Housing)</t>
  </si>
  <si>
    <t xml:space="preserve">Two year Critical Time Intervention (CTI) programme for newly granted refugees.  </t>
  </si>
  <si>
    <t>GB-COH-06630015</t>
  </si>
  <si>
    <t xml:space="preserve">ACH (Ashley Community Housing) </t>
  </si>
  <si>
    <t>06630015</t>
  </si>
  <si>
    <t>BS5 6XY</t>
  </si>
  <si>
    <t>Bristol</t>
  </si>
  <si>
    <t>2020-06-01</t>
  </si>
  <si>
    <t>2022-05-21</t>
  </si>
  <si>
    <t>Best Practice 2020</t>
  </si>
  <si>
    <t>https://ach.org.uk/</t>
  </si>
  <si>
    <t>E06000023</t>
  </si>
  <si>
    <t>UA</t>
  </si>
  <si>
    <t>360G-CRISISUK-34456</t>
  </si>
  <si>
    <t>Grant to Action Foundation</t>
  </si>
  <si>
    <t>Action Foundation has developed a cross-subsidy model to house more asylum seekers and refugees and expand its offer for migrants with No Recourse to Public Funds (NRPF).</t>
  </si>
  <si>
    <t>GB-CHC-1132051</t>
  </si>
  <si>
    <t>Action Foundation</t>
  </si>
  <si>
    <t>NE1 2JQ</t>
  </si>
  <si>
    <t>Newcastle upon Tyne</t>
  </si>
  <si>
    <t>2020-09-01</t>
  </si>
  <si>
    <t>2022-02-28</t>
  </si>
  <si>
    <t>https://actionfoundation.org.uk/</t>
  </si>
  <si>
    <t>E08000021</t>
  </si>
  <si>
    <t>MD</t>
  </si>
  <si>
    <t>360G-CRISISUK-32273</t>
  </si>
  <si>
    <t>Grant to Action Homeless</t>
  </si>
  <si>
    <t>Supporting those moving into temporary accommodation or self isolating during the pandemic.</t>
  </si>
  <si>
    <t>GB-CHC-702230</t>
  </si>
  <si>
    <t>Action Homeless</t>
  </si>
  <si>
    <t>LE18 3SE</t>
  </si>
  <si>
    <t>Leicester</t>
  </si>
  <si>
    <t>http://www.actionhomeless.org.uk/</t>
  </si>
  <si>
    <t>E07000135</t>
  </si>
  <si>
    <t>NMD</t>
  </si>
  <si>
    <t>360G-CRISISUK-31918</t>
  </si>
  <si>
    <t xml:space="preserve">Supporting those moving into Temporary Accommodation or self isolating  </t>
  </si>
  <si>
    <t>https://actionhomeless.org.uk</t>
  </si>
  <si>
    <t>360G-CRISISUK-32143</t>
  </si>
  <si>
    <t>Grant to Advice 4 Renters</t>
  </si>
  <si>
    <t xml:space="preserve">Raising awareness of help against illegal evictions </t>
  </si>
  <si>
    <t>GB-CHC-1051979</t>
  </si>
  <si>
    <t xml:space="preserve">Advice 4 Renters </t>
  </si>
  <si>
    <t>NW6 7ST</t>
  </si>
  <si>
    <t>https://advice4renters.org.uk</t>
  </si>
  <si>
    <t>E09000005</t>
  </si>
  <si>
    <t>360G-CRISISUK-31745</t>
  </si>
  <si>
    <t>Grant to Akwaaba</t>
  </si>
  <si>
    <t xml:space="preserve">Outreach costs as had to close centre </t>
  </si>
  <si>
    <t>GB-CHC-1181291</t>
  </si>
  <si>
    <t>Akwaaba</t>
  </si>
  <si>
    <t>N16 8AJ</t>
  </si>
  <si>
    <t>https://akwaaba.org.uk</t>
  </si>
  <si>
    <t>E09000012</t>
  </si>
  <si>
    <t>360G-CRISISUK-32227</t>
  </si>
  <si>
    <t>Grant to All Nations</t>
  </si>
  <si>
    <t>Take away food provision</t>
  </si>
  <si>
    <t>GB-CHC-1105015</t>
  </si>
  <si>
    <t>All Nations</t>
  </si>
  <si>
    <t>PL1 2AD</t>
  </si>
  <si>
    <t>Plymouth</t>
  </si>
  <si>
    <t>https://www.allnationsministries.info</t>
  </si>
  <si>
    <t>E06000026</t>
  </si>
  <si>
    <t>360G-CRISISUK-31981</t>
  </si>
  <si>
    <t>Grant to All People All Places</t>
  </si>
  <si>
    <t>Outreach funding while night shelters closed</t>
  </si>
  <si>
    <t>GB-CHC-1139885</t>
  </si>
  <si>
    <t>All People All Places</t>
  </si>
  <si>
    <t>N8 7EL</t>
  </si>
  <si>
    <t>http://allpeopleallplaces.org</t>
  </si>
  <si>
    <t>E09000014</t>
  </si>
  <si>
    <t>360G-CRISISUK-32054</t>
  </si>
  <si>
    <t>Grant to Amicus Trust</t>
  </si>
  <si>
    <t>Funding for PPE for 4 months</t>
  </si>
  <si>
    <t>GB-CHC-268639</t>
  </si>
  <si>
    <t>Amicus Trust</t>
  </si>
  <si>
    <t>MK40 1QN</t>
  </si>
  <si>
    <t>Bedfordshire</t>
  </si>
  <si>
    <t>https://www.amicustrust.org</t>
  </si>
  <si>
    <t>E06000055</t>
  </si>
  <si>
    <t>360G-CRISISUK-32074</t>
  </si>
  <si>
    <t>Grant to Ananda Marga</t>
  </si>
  <si>
    <t>Funding for packaging, cleaning prodcuts, PPE, food &amp; storage for change of delivery to rough sleeper service</t>
  </si>
  <si>
    <t>GB-CHC-327216</t>
  </si>
  <si>
    <t xml:space="preserve">Ananda Marga Universal Relief Team </t>
  </si>
  <si>
    <t>N16 6PA</t>
  </si>
  <si>
    <t>http://amurt.org.uk/who-we-are/</t>
  </si>
  <si>
    <t>360G-CRISISUK-42530</t>
  </si>
  <si>
    <t>Grant to Anawim</t>
  </si>
  <si>
    <t>Funding for 12 months for a Housing Officer role, supporting the residents of Dawn House and wider Anawim client base with ongoing housing needs, crisis support and the prevention of homelessness.</t>
  </si>
  <si>
    <t>GB-CHC-1159706</t>
  </si>
  <si>
    <t>Anawim</t>
  </si>
  <si>
    <t>B12 9RJ</t>
  </si>
  <si>
    <t>Birmingham</t>
  </si>
  <si>
    <t>Best Practice 2022</t>
  </si>
  <si>
    <t>https://anawim.co.uk/</t>
  </si>
  <si>
    <t>No</t>
  </si>
  <si>
    <t>E08000025</t>
  </si>
  <si>
    <t>360G-CRISISUK-32215</t>
  </si>
  <si>
    <t>Grant to Angellite</t>
  </si>
  <si>
    <t xml:space="preserve">Supply of food and PPE </t>
  </si>
  <si>
    <t>GB-CHC-1137150</t>
  </si>
  <si>
    <t>Angellite</t>
  </si>
  <si>
    <t>NN4 7BF</t>
  </si>
  <si>
    <t>Northampton</t>
  </si>
  <si>
    <t>https://angellite.org.uk</t>
  </si>
  <si>
    <t>E06000062</t>
  </si>
  <si>
    <t>360G-CRISISUK-32018</t>
  </si>
  <si>
    <t>Grant to Arena Community</t>
  </si>
  <si>
    <t xml:space="preserve">Purchasing food, essential items and delivery costs </t>
  </si>
  <si>
    <t>GB-CHC-1115569</t>
  </si>
  <si>
    <t>Arena Community</t>
  </si>
  <si>
    <t>DE7 8DU</t>
  </si>
  <si>
    <t>Ilkeston</t>
  </si>
  <si>
    <t>https://www.arenacommunity.co.uk</t>
  </si>
  <si>
    <t>E07000036</t>
  </si>
  <si>
    <t>360G-CRISISUK-33712</t>
  </si>
  <si>
    <t>Grant to Ashford Place</t>
  </si>
  <si>
    <t>Ashford Place's Boost Up Young Homeless project addresses gaps in homelessness provision for people under 25. It provides rapid rehousing for young people in the private rented sector, complete with wrap-around support throughout the duration of their tenancy.</t>
  </si>
  <si>
    <t>GB-CHC-1097475</t>
  </si>
  <si>
    <t>Ashford Place</t>
  </si>
  <si>
    <t>NW2 6TU</t>
  </si>
  <si>
    <t>2021-08-31</t>
  </si>
  <si>
    <t>https://www.ashfordplace.org.uk/</t>
  </si>
  <si>
    <t>LONB</t>
  </si>
  <si>
    <t>360G-CRISISUK-32245</t>
  </si>
  <si>
    <t>Grant to Aspire Oxfordshire</t>
  </si>
  <si>
    <t>Support to fund housing-led approach out of temporary accommodation.</t>
  </si>
  <si>
    <t>GB-CHC-1117726</t>
  </si>
  <si>
    <t>Aspire Oxfordshire</t>
  </si>
  <si>
    <t>OX1 1NJ</t>
  </si>
  <si>
    <t>Oxford</t>
  </si>
  <si>
    <t>https://www.aspireoxfordshire.org</t>
  </si>
  <si>
    <t>E07000178</t>
  </si>
  <si>
    <t>360G-CRISISUK-33900</t>
  </si>
  <si>
    <t>Grant to ASSIST Sheffield</t>
  </si>
  <si>
    <t>We are funding ASSIST Sheffield’s Filling the Void project. Through this, the charity is exploring the feasibility of using Housing Association voids for people with No Recourse to Public Funds (NRPF).</t>
  </si>
  <si>
    <t>GB-CHC-1154862</t>
  </si>
  <si>
    <t>ASSIST Sheffield</t>
  </si>
  <si>
    <t>S1 2JB</t>
  </si>
  <si>
    <t>Sheffield</t>
  </si>
  <si>
    <t>2022-08-31</t>
  </si>
  <si>
    <t>https://www.assistsheffield.org.uk/</t>
  </si>
  <si>
    <t>E08000019</t>
  </si>
  <si>
    <t>360G-CRISISUK-41167</t>
  </si>
  <si>
    <t>Grant to Back on the Map</t>
  </si>
  <si>
    <t>Back on the Map's project seeks to prevent homelessness in an area of high turnover of properties by proactively delivering a package of support to tenants and prospective tenants through their Community Services and Housing teams.</t>
  </si>
  <si>
    <t>GB-CHC-1138833</t>
  </si>
  <si>
    <t>Back on the Map</t>
  </si>
  <si>
    <t>SR2 8JG</t>
  </si>
  <si>
    <t>Sunderland</t>
  </si>
  <si>
    <t>2022-03-01</t>
  </si>
  <si>
    <t>2023-02-28</t>
  </si>
  <si>
    <t>https://www.backonthemap.org</t>
  </si>
  <si>
    <t>E08000024</t>
  </si>
  <si>
    <t>360G-CRISISUK-32082</t>
  </si>
  <si>
    <t>Grant to Barnabus Manchester</t>
  </si>
  <si>
    <t xml:space="preserve">Support for clients in dispersed accommodation </t>
  </si>
  <si>
    <t>GB-CHC-1174410</t>
  </si>
  <si>
    <t>Barnabus Manchester</t>
  </si>
  <si>
    <t>M1 3LY</t>
  </si>
  <si>
    <t>Manchester</t>
  </si>
  <si>
    <t>https://www.barnabus-manchester.org.uk</t>
  </si>
  <si>
    <t>E08000003</t>
  </si>
  <si>
    <t>360G-CRISISUK-31876</t>
  </si>
  <si>
    <t>Grant to Basiildon Community Resource Centre</t>
  </si>
  <si>
    <t>GB-CHC-1082442</t>
  </si>
  <si>
    <t>Basildon Community Resource Centre</t>
  </si>
  <si>
    <t>SS14 2EA</t>
  </si>
  <si>
    <t>Basildon</t>
  </si>
  <si>
    <t>https://basildoncrc.weebly.com</t>
  </si>
  <si>
    <t>E07000066</t>
  </si>
  <si>
    <t>360G-CRISISUK-31992</t>
  </si>
  <si>
    <t>Grant to Bethany Christian Trust</t>
  </si>
  <si>
    <t>Funds for newly released prisoners, purchase of food, utility top ups, activities/resources for children and internet connectivity</t>
  </si>
  <si>
    <t>GB-SC-SC003783</t>
  </si>
  <si>
    <t>Bethany Christian Trust</t>
  </si>
  <si>
    <t>SC003783</t>
  </si>
  <si>
    <t>EH6 5JQ</t>
  </si>
  <si>
    <t xml:space="preserve">Edinburgh </t>
  </si>
  <si>
    <t>https://www.bethanychristiantrust.com</t>
  </si>
  <si>
    <t>S12000036</t>
  </si>
  <si>
    <t>360G-CRISISUK-31903</t>
  </si>
  <si>
    <t>Grant to Birmingham and Solihull Women's Aid</t>
  </si>
  <si>
    <t>Funding for setting up a webchat service for women isolated because of coronavirus.</t>
  </si>
  <si>
    <t>GB-CHC-1073926</t>
  </si>
  <si>
    <t>Birmingham and Solihull Women's Aid</t>
  </si>
  <si>
    <t>B5 7AA</t>
  </si>
  <si>
    <t>https://bswaid.org</t>
  </si>
  <si>
    <t>360G-CRISISUK-32072</t>
  </si>
  <si>
    <t>Grant to Black Country Foodbank</t>
  </si>
  <si>
    <t>Additional staffing for extended opening, food and travel costs</t>
  </si>
  <si>
    <t>GB-CHC-1136676</t>
  </si>
  <si>
    <t>Black Country Foodbank</t>
  </si>
  <si>
    <t>DY5 3EE</t>
  </si>
  <si>
    <t>Dudley</t>
  </si>
  <si>
    <t>https://www.blackcountryfoodbank.org.uk</t>
  </si>
  <si>
    <t>E08000027</t>
  </si>
  <si>
    <t>360G-CRISISUK-33989</t>
  </si>
  <si>
    <t>Grant to Boaz Trust</t>
  </si>
  <si>
    <t>Our funding has enabled the Boaz Trust to provide accommodation and specialist support for newly recognised refugees. People move on in their own time and those who wish to stay continue to pay rent, which subsidises wider support work and accommodation for people with no recourse to public funds.</t>
  </si>
  <si>
    <t>GB-CHC-1110344</t>
  </si>
  <si>
    <t>Boaz Trust</t>
  </si>
  <si>
    <t>M15 5DD</t>
  </si>
  <si>
    <t>https://www.boaztrust.org.uk/</t>
  </si>
  <si>
    <t>360G-CRISISUK-32553</t>
  </si>
  <si>
    <t>Food donations for  people with No Recourse to Public Funding (NRPF)</t>
  </si>
  <si>
    <t xml:space="preserve">Manchester </t>
  </si>
  <si>
    <t>https://www.boaztrust.org.uk</t>
  </si>
  <si>
    <t>360G-CRISISUK-32651</t>
  </si>
  <si>
    <t>Grant to Bonny Downs Community Association</t>
  </si>
  <si>
    <t>Funding for food provision, staff and accommodation</t>
  </si>
  <si>
    <t>GB-CHC-1071625</t>
  </si>
  <si>
    <t>Bonny Downs CA</t>
  </si>
  <si>
    <t>E6 6DQ</t>
  </si>
  <si>
    <t>https://bonnydowns.org/</t>
  </si>
  <si>
    <t>E09000025</t>
  </si>
  <si>
    <t>360G-CRISISUK-32123</t>
  </si>
  <si>
    <t>Grant to Borderline</t>
  </si>
  <si>
    <t>Supporting homeless Scots in London</t>
  </si>
  <si>
    <t>GB-CHC-1128648</t>
  </si>
  <si>
    <t>New Borderline</t>
  </si>
  <si>
    <t>EC1Y 2AJ</t>
  </si>
  <si>
    <t>https://www.borderline-uk.org/contact-us/</t>
  </si>
  <si>
    <t>E09000019</t>
  </si>
  <si>
    <t>360G-CRISISUK-31856</t>
  </si>
  <si>
    <t>Grant to Bosco Society</t>
  </si>
  <si>
    <t xml:space="preserve">Funding for a self isolation room and associated costs
clients service charges </t>
  </si>
  <si>
    <t>GB-CHC-1129588</t>
  </si>
  <si>
    <t>Bosco Society</t>
  </si>
  <si>
    <t>L20 7AP</t>
  </si>
  <si>
    <t>Liverpool</t>
  </si>
  <si>
    <t>http://www.boscosociety.org.uk</t>
  </si>
  <si>
    <t>E08000014</t>
  </si>
  <si>
    <t>360G-CRISISUK-32154</t>
  </si>
  <si>
    <t>Grant to Bournemouth Foodbank</t>
  </si>
  <si>
    <t>Funding for additional food stocks to meet increased demand</t>
  </si>
  <si>
    <t>GB-CHC-1143446</t>
  </si>
  <si>
    <t>Bournemouth Foodbank</t>
  </si>
  <si>
    <t>BH7 6HW</t>
  </si>
  <si>
    <t>Bournemouth</t>
  </si>
  <si>
    <t>https://bournemouth.foodbank.org.uk</t>
  </si>
  <si>
    <t>E06000058</t>
  </si>
  <si>
    <t>360G-CRISISUK-31989</t>
  </si>
  <si>
    <t>Grant to Bread of Life Outreach</t>
  </si>
  <si>
    <t>Funding for food provision for those who are street homeless</t>
  </si>
  <si>
    <t>GB-CHC-1185900</t>
  </si>
  <si>
    <t>Bread Of Life Outreach</t>
  </si>
  <si>
    <t>EX15 1HA</t>
  </si>
  <si>
    <t>Exeter</t>
  </si>
  <si>
    <t>https://www.neighbourly.com/project/5d2dd9adc7ac8e282803b62a</t>
  </si>
  <si>
    <t>E07000042</t>
  </si>
  <si>
    <t>360G-CRISISUK-32015</t>
  </si>
  <si>
    <t>Grant to Bright Light Relationship Counselling</t>
  </si>
  <si>
    <t xml:space="preserve">Zoom counselling </t>
  </si>
  <si>
    <t>GB-SC-SC011989</t>
  </si>
  <si>
    <t>Bright Light Relationship Counselling</t>
  </si>
  <si>
    <t>SC011989</t>
  </si>
  <si>
    <t>EH3 6QG</t>
  </si>
  <si>
    <t>https://www.bright-light.org.uk</t>
  </si>
  <si>
    <t>360G-CRISISUK-32021</t>
  </si>
  <si>
    <t>Grant to Brighton Women's Centre</t>
  </si>
  <si>
    <t>Funding for phone provision, data, admin and  management fee</t>
  </si>
  <si>
    <t>GB-CHC-1003790</t>
  </si>
  <si>
    <t>Brighton Women's Centre</t>
  </si>
  <si>
    <t>BN2 9NA</t>
  </si>
  <si>
    <t xml:space="preserve">Brighton </t>
  </si>
  <si>
    <t>https://womenscentre.org.uk</t>
  </si>
  <si>
    <t>E06000043</t>
  </si>
  <si>
    <t>360G-CRISISUK-32806</t>
  </si>
  <si>
    <t>Grant to Bristol  Hospitality Network</t>
  </si>
  <si>
    <t>Support for destitute asylum seekers needing food and data</t>
  </si>
  <si>
    <t>GB-CHC-1138498</t>
  </si>
  <si>
    <t>Bristol Hospitality Network</t>
  </si>
  <si>
    <t>BS5 0SQ</t>
  </si>
  <si>
    <t>https://www.bhn.org.uk/</t>
  </si>
  <si>
    <t>360G-CRISISUK-32152</t>
  </si>
  <si>
    <t>Grant to C2C</t>
  </si>
  <si>
    <t>Funding for food, temporary accommodation and phone support</t>
  </si>
  <si>
    <t>GB-CHC-1159784</t>
  </si>
  <si>
    <t>C2C</t>
  </si>
  <si>
    <t>NN1 3JL</t>
  </si>
  <si>
    <t xml:space="preserve">Northampton </t>
  </si>
  <si>
    <t>https://www.c2csocialaction.com</t>
  </si>
  <si>
    <t>360G-CRISISUK-32084</t>
  </si>
  <si>
    <t>Grant to CAIS</t>
  </si>
  <si>
    <t xml:space="preserve">Support for those moving into Temporary Accommodation or self isolating  </t>
  </si>
  <si>
    <t>GB-CHC-1039386</t>
  </si>
  <si>
    <t>Adferiad Recovery Limited / CAIS</t>
  </si>
  <si>
    <t>LL30 2RA</t>
  </si>
  <si>
    <t>Llandudno</t>
  </si>
  <si>
    <t>Wales</t>
  </si>
  <si>
    <t>https://www.cais.co.uk</t>
  </si>
  <si>
    <t>W06000003</t>
  </si>
  <si>
    <t>360G-CRISISUK-32085</t>
  </si>
  <si>
    <t xml:space="preserve">Extension of food delivery service to vulnerable families in food poverty </t>
  </si>
  <si>
    <t>CAIS</t>
  </si>
  <si>
    <t>360G-CRISISUK-32524</t>
  </si>
  <si>
    <t>Grant to Calderdale Smartmove</t>
  </si>
  <si>
    <t>Funding for Additional staffing, travel costs, food and cleaning packages</t>
  </si>
  <si>
    <t>GB-CHC-1060378</t>
  </si>
  <si>
    <t xml:space="preserve">Calderdale Smartmove </t>
  </si>
  <si>
    <t>HX1 2AF</t>
  </si>
  <si>
    <t>Calderdale</t>
  </si>
  <si>
    <t>https://www.calderdalesmartmove.org.uk</t>
  </si>
  <si>
    <t>E08000033</t>
  </si>
  <si>
    <t>360G-CRISISUK-32071</t>
  </si>
  <si>
    <t>Grant to Cardboard Citizens</t>
  </si>
  <si>
    <t>Funding to release Membership Manager from furlough and to expand Information Advice and Guidance &amp; other activities to people in Temporary Accommodation</t>
  </si>
  <si>
    <t>GB-CHC-1042457</t>
  </si>
  <si>
    <t>Cardboard Citizens</t>
  </si>
  <si>
    <t>E1 1EJ</t>
  </si>
  <si>
    <t>https://cardboardcitizens.org.uk</t>
  </si>
  <si>
    <t>E09000030</t>
  </si>
  <si>
    <t>360G-CRISISUK-31840</t>
  </si>
  <si>
    <t>Grant to Caring in Bristol</t>
  </si>
  <si>
    <t>Change of provision to home delivery and food production with start of a new service</t>
  </si>
  <si>
    <t>GB-CHC-1151645</t>
  </si>
  <si>
    <t>Caring in Bristol</t>
  </si>
  <si>
    <t>BS2 9JF</t>
  </si>
  <si>
    <t>https://caringinbristol.co.uk</t>
  </si>
  <si>
    <t>360G-CRISISUK-32982</t>
  </si>
  <si>
    <t>Grant to CARIS</t>
  </si>
  <si>
    <t>Extension of manager's post and delivery of food</t>
  </si>
  <si>
    <t>GB-CHC-1057737</t>
  </si>
  <si>
    <t>CARIS</t>
  </si>
  <si>
    <t>N15 4HJ</t>
  </si>
  <si>
    <t>https://www.carisharingey.org.uk</t>
  </si>
  <si>
    <t>360G-CRISISUK-31857</t>
  </si>
  <si>
    <t>Grant to Caritas Anchor House</t>
  </si>
  <si>
    <t xml:space="preserve">Deep cleaning of hostel and additional food and resources for residents </t>
  </si>
  <si>
    <t>GB-CHC-1147794</t>
  </si>
  <si>
    <t>Caritas Anchor House</t>
  </si>
  <si>
    <t>E16 4HB</t>
  </si>
  <si>
    <t>https://www.caritasanchorhouse.org.uk</t>
  </si>
  <si>
    <t>360G-CRISISUK-31996</t>
  </si>
  <si>
    <t>Grant to CatchingLives</t>
  </si>
  <si>
    <t>Funding for staff costs to enable ~200 homeless people isolated by COVID-19 to access creative arts for well-being</t>
  </si>
  <si>
    <t>GB-CHC-1014868</t>
  </si>
  <si>
    <t>CatchingLives</t>
  </si>
  <si>
    <t>CT1 2RB</t>
  </si>
  <si>
    <t xml:space="preserve">Canterbury </t>
  </si>
  <si>
    <t>https://www.catchinglives.org</t>
  </si>
  <si>
    <t>E07000106</t>
  </si>
  <si>
    <t>360G-CRISISUK-32739</t>
  </si>
  <si>
    <t>Grant to CAYSH</t>
  </si>
  <si>
    <t xml:space="preserve">Funding for PPE, phones , mental health counselling </t>
  </si>
  <si>
    <t>GB-CHC-1026822</t>
  </si>
  <si>
    <t>CAYSH</t>
  </si>
  <si>
    <t>CR0 1QG</t>
  </si>
  <si>
    <t>Croydon</t>
  </si>
  <si>
    <t>https://www.caysh.org/</t>
  </si>
  <si>
    <t>E09000008</t>
  </si>
  <si>
    <t>360G-CRISISUK-32052</t>
  </si>
  <si>
    <t>Grant to Centrepoint Outreach</t>
  </si>
  <si>
    <t>Funding to purchase food, toiletries, PPE, cleaning equipment for rough sleepers currently housed in hotels</t>
  </si>
  <si>
    <t>GB-CHC-1056296</t>
  </si>
  <si>
    <t>Centrepoint Outreach</t>
  </si>
  <si>
    <t>PE21 6PZ</t>
  </si>
  <si>
    <t>Boston</t>
  </si>
  <si>
    <t>http://www.centrepoint-outreach.com</t>
  </si>
  <si>
    <t>E07000136</t>
  </si>
  <si>
    <t>360G-CRISISUK-32155</t>
  </si>
  <si>
    <t>Grant to CHAS Bristol</t>
  </si>
  <si>
    <t>Funding for project coordinator for foodbanks, housing advice helpline resources and info for community</t>
  </si>
  <si>
    <t>GB-CHC-1180341</t>
  </si>
  <si>
    <t>CHAS Bristol</t>
  </si>
  <si>
    <t>BS6 9LG</t>
  </si>
  <si>
    <t>http://www.chasbristol.co.uk</t>
  </si>
  <si>
    <t>360G-CRISISUK-31907</t>
  </si>
  <si>
    <t>Grant to Christian Kitchen</t>
  </si>
  <si>
    <t xml:space="preserve">Funding to help change to food provision  </t>
  </si>
  <si>
    <t>GB-CHC-1149052</t>
  </si>
  <si>
    <t>Christian Kitchen</t>
  </si>
  <si>
    <t>E17 6PQ</t>
  </si>
  <si>
    <t>http://www.christiankitchen.co.uk</t>
  </si>
  <si>
    <t>E09000031</t>
  </si>
  <si>
    <t>360G-CRISISUK-32615</t>
  </si>
  <si>
    <t>Grant to Chroma Church</t>
  </si>
  <si>
    <t>Funding to assist food distribution to those in Temporary Accommodation</t>
  </si>
  <si>
    <t>GB-CHC-1123681</t>
  </si>
  <si>
    <t>Chroma Church</t>
  </si>
  <si>
    <t>LE2 7TD</t>
  </si>
  <si>
    <t>Leiceter</t>
  </si>
  <si>
    <t>https://www.chroma.church/</t>
  </si>
  <si>
    <t>E06000016</t>
  </si>
  <si>
    <t>360G-CRISISUK-32217</t>
  </si>
  <si>
    <t>Grant to Churches Housing Action Team (CHAT) Mid Devon</t>
  </si>
  <si>
    <t>Debt Advisor post.</t>
  </si>
  <si>
    <t>GB-CHC-1049478</t>
  </si>
  <si>
    <t>Churches Housing Action Team (CHAT)</t>
  </si>
  <si>
    <t>EX16 6LU</t>
  </si>
  <si>
    <t>Mid Devon</t>
  </si>
  <si>
    <t>https://chatmid.org</t>
  </si>
  <si>
    <t>360G-CRISISUK-32105</t>
  </si>
  <si>
    <t>Grant to CIAC Humber</t>
  </si>
  <si>
    <t xml:space="preserve">Funding for costs associated with running a house for destitute asylum seekers and  providing immigration advice </t>
  </si>
  <si>
    <t>GB-CHC-1170984</t>
  </si>
  <si>
    <t>Community Integration And Advocacy Centre - Ciac Humber</t>
  </si>
  <si>
    <t>HU5 3AJ</t>
  </si>
  <si>
    <t>Hull</t>
  </si>
  <si>
    <t>https://www.ciacadvice.com</t>
  </si>
  <si>
    <t>E06000010</t>
  </si>
  <si>
    <t>360G-CRISISUK-32212</t>
  </si>
  <si>
    <t>Grant to Citizens Advice Cheshire North</t>
  </si>
  <si>
    <t>Remote supervision capacity for volunteers home working.</t>
  </si>
  <si>
    <t>GB-CHC-1128265</t>
  </si>
  <si>
    <t>Citizens Advice Cheshire North</t>
  </si>
  <si>
    <t>SK11 6JF</t>
  </si>
  <si>
    <t>Cheshire North</t>
  </si>
  <si>
    <t>https://www.citizensadvicecn.org.uk</t>
  </si>
  <si>
    <t>E06000049</t>
  </si>
  <si>
    <t>360G-CRISISUK-32156</t>
  </si>
  <si>
    <t>Grant to Cleveland Housing Advice Centre</t>
  </si>
  <si>
    <t xml:space="preserve">Funding for IT and translator services </t>
  </si>
  <si>
    <t>GB-CHC-1152785</t>
  </si>
  <si>
    <t>Cleveland Housing Advice Centre</t>
  </si>
  <si>
    <t>TS1 5DW</t>
  </si>
  <si>
    <t>Middlesborough</t>
  </si>
  <si>
    <t>https://www.chac92.co.uk</t>
  </si>
  <si>
    <t>E06000002</t>
  </si>
  <si>
    <t>360G-CRISISUK-31974</t>
  </si>
  <si>
    <t>Grant to Clifton Learning Partnership</t>
  </si>
  <si>
    <t xml:space="preserve">Funding to support EA nationals and food and delivery </t>
  </si>
  <si>
    <t>GB-CHC-1142675</t>
  </si>
  <si>
    <t>Clifton Learning Partnership</t>
  </si>
  <si>
    <t>S65 1RF</t>
  </si>
  <si>
    <t>Rotherham</t>
  </si>
  <si>
    <t>http://www.clifton-partnership.org.uk</t>
  </si>
  <si>
    <t>E08000018</t>
  </si>
  <si>
    <t>360G-CRISISUK-32252</t>
  </si>
  <si>
    <t>Grant to Coffee4Craig</t>
  </si>
  <si>
    <t>Funding for food provison and change to delivery and volunteer expenses</t>
  </si>
  <si>
    <t>GB-CHC-1167146</t>
  </si>
  <si>
    <t>Coffee4Craig</t>
  </si>
  <si>
    <t>M3 1FB</t>
  </si>
  <si>
    <t>https://www.coffee4craig.org/</t>
  </si>
  <si>
    <t>360G-CRISISUK-32172</t>
  </si>
  <si>
    <t>Grant to Communities for all</t>
  </si>
  <si>
    <t>Funding to replace lost revenue from hiring out hall which cross subsidised feeding and supporting people</t>
  </si>
  <si>
    <t>GB-CHC-1187544</t>
  </si>
  <si>
    <t>Communities for all</t>
  </si>
  <si>
    <t>M8 0PF</t>
  </si>
  <si>
    <t>http://www.c4all.org.uk</t>
  </si>
  <si>
    <t>360G-CRISISUK-31905</t>
  </si>
  <si>
    <t>Grant to Communities Welfare Network</t>
  </si>
  <si>
    <t>Funding for food, essential items for those in temporary accommodation and transport costs</t>
  </si>
  <si>
    <t>GB-CHC-1167437</t>
  </si>
  <si>
    <t>Communities Welfare Network</t>
  </si>
  <si>
    <t>SE5 0RZ</t>
  </si>
  <si>
    <t>https://beta.companieshouse.gov.uk/company/05199047</t>
  </si>
  <si>
    <t>360G-CRISISUK-32340</t>
  </si>
  <si>
    <t>Grant to Community Care Collaborative &amp; The Wallich</t>
  </si>
  <si>
    <t>Support for  digital primary care hub for homless people</t>
  </si>
  <si>
    <t>GB-CHC-1004103</t>
  </si>
  <si>
    <t>Community Care Collaborative &amp; The Wallich</t>
  </si>
  <si>
    <t>LL13 8RG</t>
  </si>
  <si>
    <t>Wrexham</t>
  </si>
  <si>
    <t>https://ccc-wales.org</t>
  </si>
  <si>
    <t>W06000006</t>
  </si>
  <si>
    <t>360G-CRISISUK-32722</t>
  </si>
  <si>
    <t>Grant to Community InfoSource</t>
  </si>
  <si>
    <t>To supply food and apply for emergency funding support for destitute asylum seekers still in asylum housing and hidden homeless asylum seekers around Glasgow</t>
  </si>
  <si>
    <t>GB-SC-SC049135</t>
  </si>
  <si>
    <t>Community InfoSource</t>
  </si>
  <si>
    <t>SC049135</t>
  </si>
  <si>
    <t>G3 6DS</t>
  </si>
  <si>
    <t>Glasgow</t>
  </si>
  <si>
    <t>https://www.infosource.org.uk/</t>
  </si>
  <si>
    <t>S12000049</t>
  </si>
  <si>
    <t>360G-CRISISUK-32216</t>
  </si>
  <si>
    <t>Grant to Community Law Network (Clan Childlaw)</t>
  </si>
  <si>
    <t>Expansion of street legal services for young people, including a solicitor and project manager.</t>
  </si>
  <si>
    <t>GB-SC-SC039156</t>
  </si>
  <si>
    <t>Clan Childlaw</t>
  </si>
  <si>
    <t>SC039156</t>
  </si>
  <si>
    <t>G31 1JF</t>
  </si>
  <si>
    <t>https://www.clanchildlaw.org</t>
  </si>
  <si>
    <t>360G-CRISISUK-32510</t>
  </si>
  <si>
    <t>Grant to Community Links</t>
  </si>
  <si>
    <t>New homeless prevention service established.</t>
  </si>
  <si>
    <t>GB-CHC-1018517</t>
  </si>
  <si>
    <t>Community Links</t>
  </si>
  <si>
    <t>E16 4HQ</t>
  </si>
  <si>
    <t>Newham</t>
  </si>
  <si>
    <t>https://www.community-links.org</t>
  </si>
  <si>
    <t>360G-CRISISUK-31883</t>
  </si>
  <si>
    <t>Grant to Connect Centre</t>
  </si>
  <si>
    <t xml:space="preserve">Change in support offer </t>
  </si>
  <si>
    <t>GB-CHC-251549</t>
  </si>
  <si>
    <t>Connect Centre</t>
  </si>
  <si>
    <t>BA5 2BE</t>
  </si>
  <si>
    <t>Wells</t>
  </si>
  <si>
    <t>https://www.connect-centre.org.uk</t>
  </si>
  <si>
    <t>E07000187</t>
  </si>
  <si>
    <t>360G-CRISISUK-32006</t>
  </si>
  <si>
    <t>Grant to Cotton Street Project</t>
  </si>
  <si>
    <t>Funding for core costs as all donated income has ceased</t>
  </si>
  <si>
    <t>GB-CHC-1185418</t>
  </si>
  <si>
    <t>Cotton Street Project</t>
  </si>
  <si>
    <t>L3 7DY</t>
  </si>
  <si>
    <t>https://thecottonstreetproject.co.uk</t>
  </si>
  <si>
    <t>E08000012</t>
  </si>
  <si>
    <t>360G-CRISISUK-42185</t>
  </si>
  <si>
    <t>Grant to Coventry Haven</t>
  </si>
  <si>
    <t>We are funding Coventry Haven to prevent recurring homelessness and admissions to its refuge by helping women and their children integrate into their new community, working with schools and securing priority routes into specialist services for children.</t>
  </si>
  <si>
    <t>GB-CHC-1074897</t>
  </si>
  <si>
    <t>Coventry Haven</t>
  </si>
  <si>
    <t>CV2 4EP</t>
  </si>
  <si>
    <t>Coventry</t>
  </si>
  <si>
    <t>2022-04-01</t>
  </si>
  <si>
    <t>2023-03-31</t>
  </si>
  <si>
    <t>https://www.coventryhaven.co.uk</t>
  </si>
  <si>
    <t>E08000026</t>
  </si>
  <si>
    <t>360G-CRISISUK-31888</t>
  </si>
  <si>
    <t>Grant to Coventry Open Christmas</t>
  </si>
  <si>
    <t>Money for food and transport costs for those who are homeless</t>
  </si>
  <si>
    <t>GB-CHC-1186500</t>
  </si>
  <si>
    <t>Coventry Open Christmas</t>
  </si>
  <si>
    <t>CV1 3EG</t>
  </si>
  <si>
    <t>https://www.coventryopenchristmas.co.uk</t>
  </si>
  <si>
    <t>360G-CRISISUK-33670</t>
  </si>
  <si>
    <t>Grant to Coventry Refugee and Migrant Centre</t>
  </si>
  <si>
    <t>Destitute migrant and refugee service, including housing, a weekly allowance, legal immigration advice and access to therapy and enrichment activities.</t>
  </si>
  <si>
    <t>GB-CHC-1090123</t>
  </si>
  <si>
    <t xml:space="preserve">Coventry Refugee and Migrant Centre </t>
  </si>
  <si>
    <t>CV1 5FX</t>
  </si>
  <si>
    <t>2020-12-01</t>
  </si>
  <si>
    <t>2022-12-31</t>
  </si>
  <si>
    <t>https://www.covrefugee.org/</t>
  </si>
  <si>
    <t>360G-CRISISUK-32014</t>
  </si>
  <si>
    <t>Grant to Cuan Mhuire NI</t>
  </si>
  <si>
    <t>Costs of PPE, cleaning, training, food &amp; essential supplies in homeless rehab units</t>
  </si>
  <si>
    <t>GB-NIC-105761</t>
  </si>
  <si>
    <t>Cuan Mhuire NI</t>
  </si>
  <si>
    <t>BT35 8RL</t>
  </si>
  <si>
    <t>Newry</t>
  </si>
  <si>
    <t>Northern Ireland</t>
  </si>
  <si>
    <t>http://www.cuanmhuire.ie</t>
  </si>
  <si>
    <t>N09000010</t>
  </si>
  <si>
    <t>360G-CRISISUK-41787</t>
  </si>
  <si>
    <t>Grant to DASU</t>
  </si>
  <si>
    <t>Domestic Abuse Safety Unit North Wales (DASU) is employing a specialist worker to deliver the IRIS Programme in nine GP surgeries. The programme is an evidence-based early intervention initiative, that improves health service responses to domestic abuse.</t>
  </si>
  <si>
    <t>GB-CHC-1111610</t>
  </si>
  <si>
    <t>DASU</t>
  </si>
  <si>
    <t>LL29 9LG</t>
  </si>
  <si>
    <t>Colwyn Bay</t>
  </si>
  <si>
    <t>2022-02-01</t>
  </si>
  <si>
    <t>https://dasunorthwales.co.uk/</t>
  </si>
  <si>
    <t>360G-CRISISUK-32213</t>
  </si>
  <si>
    <t>Grant to DASU North Wales</t>
  </si>
  <si>
    <t xml:space="preserve">Funding for Domestic Violence Crisis workers to cover North Wales. </t>
  </si>
  <si>
    <t>DASU North Wales</t>
  </si>
  <si>
    <t>CH5 1QD</t>
  </si>
  <si>
    <t>Wrexham/Conway</t>
  </si>
  <si>
    <t>https://www.dasunorthwales.co.uk</t>
  </si>
  <si>
    <t>W06000005</t>
  </si>
  <si>
    <t>360G-CRISISUK-31891</t>
  </si>
  <si>
    <t>Grant to DENS</t>
  </si>
  <si>
    <t>Funding for PPE, self isolation measures in hostel and additional key work sessions</t>
  </si>
  <si>
    <t>DENS</t>
  </si>
  <si>
    <t>HP1 1HT</t>
  </si>
  <si>
    <t>Hemel Hempstead</t>
  </si>
  <si>
    <t>https://www.dens.org.uk</t>
  </si>
  <si>
    <t>E07000096</t>
  </si>
  <si>
    <t>360G-CRISISUK-34244</t>
  </si>
  <si>
    <t>Grant to Derby City Mission</t>
  </si>
  <si>
    <t>Derby City Mission has created two Navigator roles in its team to provide intense one-to-one support to people moved into Housing Association accommodation.</t>
  </si>
  <si>
    <t>GB-CHC-1140235</t>
  </si>
  <si>
    <t>Derby City Mission</t>
  </si>
  <si>
    <t>DE1 2GW</t>
  </si>
  <si>
    <t>Derby</t>
  </si>
  <si>
    <t>2021-11-01</t>
  </si>
  <si>
    <t>https://www.derbycitymission.org.uk/</t>
  </si>
  <si>
    <t>E06000015</t>
  </si>
  <si>
    <t>360G-CRISISUK-32341</t>
  </si>
  <si>
    <t xml:space="preserve">Funding for foodbank salary for  food parcel distribution and storage costs </t>
  </si>
  <si>
    <t>DE1 2GU</t>
  </si>
  <si>
    <t>https://www.derbycitymission.org.uk</t>
  </si>
  <si>
    <t>360G-CRISISUK-31908</t>
  </si>
  <si>
    <t>Grant to Dewis</t>
  </si>
  <si>
    <t xml:space="preserve">Funding to balance out loss of rent income due to sole occupancy due to COVID &amp; PPE </t>
  </si>
  <si>
    <t>GB-CHC-1063949</t>
  </si>
  <si>
    <t xml:space="preserve">Dewis </t>
  </si>
  <si>
    <t>SA13 1NW</t>
  </si>
  <si>
    <t>Port Talbot</t>
  </si>
  <si>
    <t>https://www.dewishousing.org</t>
  </si>
  <si>
    <t>W06000012</t>
  </si>
  <si>
    <t>360G-CRISISUK-31961</t>
  </si>
  <si>
    <t>Grant to Dumfriesshire &amp; Stewartry Women's Aid</t>
  </si>
  <si>
    <t>Laptops &amp; mobiles for staff &amp; clients</t>
  </si>
  <si>
    <t>GB-SC-SC017165</t>
  </si>
  <si>
    <t>Dumfriesshire &amp; Stewartry Women’s Aid</t>
  </si>
  <si>
    <t>SC017165</t>
  </si>
  <si>
    <t>DG2 0BX</t>
  </si>
  <si>
    <t>Dumfries</t>
  </si>
  <si>
    <t>https://www.dumfriesshireandstewartrywomensaid.co.uk</t>
  </si>
  <si>
    <t>S12000006</t>
  </si>
  <si>
    <t>360G-CRISISUK-31885</t>
  </si>
  <si>
    <t>Grant to DYHP</t>
  </si>
  <si>
    <t>Support for  Young People in Temporary Accommodation</t>
  </si>
  <si>
    <t>GB-CHC-1138554</t>
  </si>
  <si>
    <t>DHYP</t>
  </si>
  <si>
    <t>DN1 2AA</t>
  </si>
  <si>
    <t>Doncaster</t>
  </si>
  <si>
    <t>https://www.dhyp.org.uk</t>
  </si>
  <si>
    <t>E08000017</t>
  </si>
  <si>
    <t>360G-CRISISUK-31978</t>
  </si>
  <si>
    <t>Grant to E2 Online</t>
  </si>
  <si>
    <t xml:space="preserve">Funding for food delivery to those self isolating </t>
  </si>
  <si>
    <t>GB-CHC-1111178</t>
  </si>
  <si>
    <t xml:space="preserve">E2 Online </t>
  </si>
  <si>
    <t>LE4 0RU</t>
  </si>
  <si>
    <t>https://www.e2online.co.uk</t>
  </si>
  <si>
    <t>360G-CRISISUK-31919</t>
  </si>
  <si>
    <t>Grant to East Northants Community Services</t>
  </si>
  <si>
    <t>Additional volunteer costs to support those in temporary accommodation</t>
  </si>
  <si>
    <t>GB-CHC-1154210</t>
  </si>
  <si>
    <t>East Northants Com Services / ENCOMPASS</t>
  </si>
  <si>
    <t>NN10 0QX</t>
  </si>
  <si>
    <t>Corby</t>
  </si>
  <si>
    <t>http://encs.org.uk</t>
  </si>
  <si>
    <t>E06000061</t>
  </si>
  <si>
    <t>360G-CRISISUK-32142</t>
  </si>
  <si>
    <t>Grant to Edinburgh City Mission</t>
  </si>
  <si>
    <t>Funding for foodbank restock and  food purchase</t>
  </si>
  <si>
    <t>GB-SC-SC012385</t>
  </si>
  <si>
    <t>Edinburgh City Mission</t>
  </si>
  <si>
    <t>SC012385</t>
  </si>
  <si>
    <t>EH11 1DS</t>
  </si>
  <si>
    <t>Edinburgh</t>
  </si>
  <si>
    <t>https://www.edinburghcitymission.org.uk</t>
  </si>
  <si>
    <t>360G-CRISISUK-32225</t>
  </si>
  <si>
    <t>Grant to Elmbridge Rentstart</t>
  </si>
  <si>
    <t>Funding for additional staff capacity through increased hours and a new post focused on prevention.</t>
  </si>
  <si>
    <t>GB-CHC-1156746</t>
  </si>
  <si>
    <t>Elmbridge Rentstart</t>
  </si>
  <si>
    <t>KT12 1DH</t>
  </si>
  <si>
    <t>Elmbridge</t>
  </si>
  <si>
    <t>https://www.elmbridgerentstart.org.uk</t>
  </si>
  <si>
    <t>E07000207</t>
  </si>
  <si>
    <t>360G-CRISISUK-32157</t>
  </si>
  <si>
    <t>Grant to Embassy Bus</t>
  </si>
  <si>
    <t xml:space="preserve">Accommodation costs, virtual communications, emergency supplies </t>
  </si>
  <si>
    <t>GB-CHC-1174728</t>
  </si>
  <si>
    <t>Embassy</t>
  </si>
  <si>
    <t>CW8 4LW</t>
  </si>
  <si>
    <t>https://embassybus.org</t>
  </si>
  <si>
    <t>E06000050</t>
  </si>
  <si>
    <t>360G-CRISISUK-32124</t>
  </si>
  <si>
    <t>Grant to Emmaus Brighton &amp; Hove</t>
  </si>
  <si>
    <t xml:space="preserve">Food provision for companions in supported  housing </t>
  </si>
  <si>
    <t>GB-CHC-1053354</t>
  </si>
  <si>
    <t>Emmaus Sussex</t>
  </si>
  <si>
    <t>BN41 2PA</t>
  </si>
  <si>
    <t>https://www.emmausbrighton.co.uk</t>
  </si>
  <si>
    <t>360G-CRISISUK-32249</t>
  </si>
  <si>
    <t>Grant to Emmaus Bristol</t>
  </si>
  <si>
    <t>Split request for funding NRPF places, otherwise funded by social enterprise.</t>
  </si>
  <si>
    <t>GB-CHC-1071538</t>
  </si>
  <si>
    <t>Emmaus Bristol</t>
  </si>
  <si>
    <t>BS2 8QJ</t>
  </si>
  <si>
    <t>https://emmausbristol.org.uk/</t>
  </si>
  <si>
    <t>360G-CRISISUK-32086</t>
  </si>
  <si>
    <t>Grant to Emmaus Cambridge</t>
  </si>
  <si>
    <t xml:space="preserve">Income replacement  due to loss of income from retail shop and increased food costs </t>
  </si>
  <si>
    <t>GB-CHC-1064473</t>
  </si>
  <si>
    <t>Emmaus Cambridge</t>
  </si>
  <si>
    <t>CB25 9FD</t>
  </si>
  <si>
    <t>Cambridge</t>
  </si>
  <si>
    <t>https://emmaus.org.uk/cambridge/</t>
  </si>
  <si>
    <t>E07000012</t>
  </si>
  <si>
    <t>360G-CRISISUK-31877</t>
  </si>
  <si>
    <t>Grant to Emmaus Medway</t>
  </si>
  <si>
    <t xml:space="preserve">Food and toiletries </t>
  </si>
  <si>
    <t>GB-CHC-1118924</t>
  </si>
  <si>
    <t>Emmaus Medway</t>
  </si>
  <si>
    <t>ME4 4BQ</t>
  </si>
  <si>
    <t>Chatham</t>
  </si>
  <si>
    <t>https://emmaus.org.uk/medway/</t>
  </si>
  <si>
    <t>E06000035</t>
  </si>
  <si>
    <t>360G-CRISISUK-32173</t>
  </si>
  <si>
    <t>Grant to EVA Women's Aid</t>
  </si>
  <si>
    <t>Operations Manager and support workers for telephone cover.</t>
  </si>
  <si>
    <t>GB-CHC-1088469</t>
  </si>
  <si>
    <t>EVA Women's Aid</t>
  </si>
  <si>
    <t>TS10 3DL</t>
  </si>
  <si>
    <t>Redcar &amp; Cleveland</t>
  </si>
  <si>
    <t>https://evawomensaid.org.uk</t>
  </si>
  <si>
    <t>E06000003</t>
  </si>
  <si>
    <t>360G-CRISISUK-31904</t>
  </si>
  <si>
    <t>Grant to Exaireo Trust</t>
  </si>
  <si>
    <t>Loss of income because of voids, IT equipment and rental costs</t>
  </si>
  <si>
    <t>GB-CHC-1125402</t>
  </si>
  <si>
    <t>Exaireo Trust</t>
  </si>
  <si>
    <t>LE11 1DZ</t>
  </si>
  <si>
    <t>Loughborough</t>
  </si>
  <si>
    <t>http://exaireo.org</t>
  </si>
  <si>
    <t>E07000130</t>
  </si>
  <si>
    <t>360G-CRISISUK-31965</t>
  </si>
  <si>
    <t>Grant to Exousia Trust</t>
  </si>
  <si>
    <t>Food Provision for those previously sleeping rough, currently housed in emergency temporary accommodation</t>
  </si>
  <si>
    <t>GB-CHC-1002581</t>
  </si>
  <si>
    <t>Exousia Trust</t>
  </si>
  <si>
    <t>SA1 4HH</t>
  </si>
  <si>
    <t>Swansea</t>
  </si>
  <si>
    <t>http://www.zacsplace.org</t>
  </si>
  <si>
    <t>W06000011</t>
  </si>
  <si>
    <t>360G-CRISISUK-41474</t>
  </si>
  <si>
    <t>Grant to EYST</t>
  </si>
  <si>
    <t>Ethnic Minorities and Youth Support Team (EYST) is running a project in Swansea for people who are Appeal Rights Exhausted or destitute, providing wraparound support that assists people to move forward with their asylum case and out of destitution.</t>
  </si>
  <si>
    <t>GB-CHC-1152486</t>
  </si>
  <si>
    <t>EYST</t>
  </si>
  <si>
    <t>SA1 4AB</t>
  </si>
  <si>
    <t>https://www.eyst.org.uk</t>
  </si>
  <si>
    <t>360G-CRISISUK-31994</t>
  </si>
  <si>
    <t>Grant to Falkirk &amp; Stirling Salvation Army</t>
  </si>
  <si>
    <t xml:space="preserve">Purchase of additional items to move to takeaway/delivery food service  </t>
  </si>
  <si>
    <t>GB-SC-SCO09359</t>
  </si>
  <si>
    <t>Falkirk &amp; Stirling Salvation Army</t>
  </si>
  <si>
    <t>SC009359</t>
  </si>
  <si>
    <t>FK1 5AN</t>
  </si>
  <si>
    <t>Falkirk</t>
  </si>
  <si>
    <t>https://www.salvationarmy.org.uk/falkirk</t>
  </si>
  <si>
    <t>S12000014</t>
  </si>
  <si>
    <t>360G-CRISISUK-31998</t>
  </si>
  <si>
    <t>FK8 1RA</t>
  </si>
  <si>
    <t>Stirling</t>
  </si>
  <si>
    <t>https://www.salvationarmy.org.uk/stirling</t>
  </si>
  <si>
    <t>S12000030</t>
  </si>
  <si>
    <t>360G-CRISISUK-31956</t>
  </si>
  <si>
    <t>Grant to Feed the Homeless</t>
  </si>
  <si>
    <t>Funding to enable us to continue providing essential health packs (food and essentials) to the homeless in Bristol</t>
  </si>
  <si>
    <t>GB-CHC-1169924</t>
  </si>
  <si>
    <t>Feed the Homeless</t>
  </si>
  <si>
    <t>BS16 5SW</t>
  </si>
  <si>
    <t>https://www.feedthehomeless.org.uk</t>
  </si>
  <si>
    <t>E06000025</t>
  </si>
  <si>
    <t>360G-CRISISUK-31946</t>
  </si>
  <si>
    <t>Grant to FILIA</t>
  </si>
  <si>
    <t xml:space="preserve">Travel expenses and food for LGBT asylum seekers </t>
  </si>
  <si>
    <t>GB-CHC-1163473</t>
  </si>
  <si>
    <t>FILIA</t>
  </si>
  <si>
    <t>N7 9ER</t>
  </si>
  <si>
    <t>https://filia.org.uk</t>
  </si>
  <si>
    <t>360G-CRISISUK-31972</t>
  </si>
  <si>
    <t>Grant to First Base Agency</t>
  </si>
  <si>
    <t>Emergency items for food parcels to be distibuted across 3400 miles of rural area</t>
  </si>
  <si>
    <t>GB-SC-SC033690</t>
  </si>
  <si>
    <t xml:space="preserve">First Base Agency </t>
  </si>
  <si>
    <t>SC033690</t>
  </si>
  <si>
    <t>DG1 2AH</t>
  </si>
  <si>
    <t>https://www.firstbasedumfries.co.uk</t>
  </si>
  <si>
    <t>360G-CRISISUK-32272</t>
  </si>
  <si>
    <t>Grant to Friends of Mary Seacole</t>
  </si>
  <si>
    <t>Development of web based services</t>
  </si>
  <si>
    <t>GB-CHC-1160265</t>
  </si>
  <si>
    <t>Friends of Mary Seacole</t>
  </si>
  <si>
    <t>LU1 1QG</t>
  </si>
  <si>
    <t>Luton</t>
  </si>
  <si>
    <t>http://maryseacoleha.com</t>
  </si>
  <si>
    <t>E06000032</t>
  </si>
  <si>
    <t>360G-CRISISUK-31922</t>
  </si>
  <si>
    <t>IT equipment for social isolation</t>
  </si>
  <si>
    <t>360G-CRISISUK-31711</t>
  </si>
  <si>
    <t>Grant to Gatehouse Oxford</t>
  </si>
  <si>
    <t xml:space="preserve">Safety equipment, gloves, cleaning etc, food preparation changes
</t>
  </si>
  <si>
    <t>GB-CHC-1002741</t>
  </si>
  <si>
    <t>Gatehouse Oxford</t>
  </si>
  <si>
    <t>OX2 6HT</t>
  </si>
  <si>
    <t>http://oxfordgatehouse.org</t>
  </si>
  <si>
    <t>360G-CRISISUK-32104</t>
  </si>
  <si>
    <t>Grant to Gateway (Calico Enterprise)</t>
  </si>
  <si>
    <t xml:space="preserve">Refurbishment of property for self isolaton </t>
  </si>
  <si>
    <t>GB-CHC-1125312</t>
  </si>
  <si>
    <t>Gateway (Calico Enterprise)</t>
  </si>
  <si>
    <t>BB11 2ED</t>
  </si>
  <si>
    <t>Burnley</t>
  </si>
  <si>
    <t>https://calicogateway.org.uk/</t>
  </si>
  <si>
    <t>E07000117</t>
  </si>
  <si>
    <t>360G-CRISISUK-31958</t>
  </si>
  <si>
    <t>Grant to Glasgow City Mission</t>
  </si>
  <si>
    <t>Food packages</t>
  </si>
  <si>
    <t>GB-SC-SC001499</t>
  </si>
  <si>
    <t>Glasgow City Mission</t>
  </si>
  <si>
    <t>SC001499</t>
  </si>
  <si>
    <t>G2 8PW</t>
  </si>
  <si>
    <t>https://www.glasgowcitymission.com</t>
  </si>
  <si>
    <t>360G-CRISISUK-32103</t>
  </si>
  <si>
    <t>Grant to Gloucester City Mission</t>
  </si>
  <si>
    <t>Van and running costs</t>
  </si>
  <si>
    <t>GB-CHC-1115780</t>
  </si>
  <si>
    <t>Gloucester City Mission</t>
  </si>
  <si>
    <t>GL1 3NF</t>
  </si>
  <si>
    <t>Gloucester</t>
  </si>
  <si>
    <t>https://www.gloscitymission.org.uk</t>
  </si>
  <si>
    <t>E07000081</t>
  </si>
  <si>
    <t>360G-CRISISUK-32003</t>
  </si>
  <si>
    <t>Grant to Gloucester Rugby Foundation</t>
  </si>
  <si>
    <t>Repurpose Wellbeing Officer who works in partnership with local night shelter/food bank to lead volunteer workforce</t>
  </si>
  <si>
    <t>GB-CHC-1165303</t>
  </si>
  <si>
    <t xml:space="preserve">Gloucester Rugby Foundation </t>
  </si>
  <si>
    <t>GL1 3AX</t>
  </si>
  <si>
    <t>https://www.gloucesterrugby.co.uk/foundation/</t>
  </si>
  <si>
    <t>360G-CRISISUK-32251</t>
  </si>
  <si>
    <t>Grant to Goleudy</t>
  </si>
  <si>
    <t xml:space="preserve">Funding for reconfiguring and refurbishment of supported temporary accommodation to meet covid-19 requirements for cleaning, staff areas, and provision of WiFi.  </t>
  </si>
  <si>
    <t>GB-CHC-504094</t>
  </si>
  <si>
    <t>Goleudy</t>
  </si>
  <si>
    <t>SA1 1RG</t>
  </si>
  <si>
    <t>https://caerlas.org</t>
  </si>
  <si>
    <t>360G-CRISISUK-32292</t>
  </si>
  <si>
    <t>Grant to Good Shepherd Relief in Need</t>
  </si>
  <si>
    <t>Furniture service for families rehoused from hostels to unfurnished homes - allow them to continue to run, rent storage space &amp; hire vans</t>
  </si>
  <si>
    <t>GB-CHC-1177783</t>
  </si>
  <si>
    <t>Good Shepherd Relief In Need</t>
  </si>
  <si>
    <t>WV14 0AX</t>
  </si>
  <si>
    <t>Wolverhampton</t>
  </si>
  <si>
    <t>https://gsrin.co.uk</t>
  </si>
  <si>
    <t>E08000031</t>
  </si>
  <si>
    <t>360G-CRISISUK-32016</t>
  </si>
  <si>
    <t>Grant to Handcrafted in this Together</t>
  </si>
  <si>
    <t xml:space="preserve">Redeployment of workers to deliver food </t>
  </si>
  <si>
    <t>GB-CHC-1146188</t>
  </si>
  <si>
    <t>Handcrafted Projects</t>
  </si>
  <si>
    <t>DH7 8HG</t>
  </si>
  <si>
    <t>Durham</t>
  </si>
  <si>
    <t>https://handcrafted.org.uk/wordpress/durham/</t>
  </si>
  <si>
    <t>E06000047</t>
  </si>
  <si>
    <t>360G-CRISISUK-31999</t>
  </si>
  <si>
    <t>Grant to Help the Homeless</t>
  </si>
  <si>
    <t xml:space="preserve">Food and  support packs for those in temporary accommodation </t>
  </si>
  <si>
    <t>GB-CHC-1182125</t>
  </si>
  <si>
    <t xml:space="preserve">Help the Homeless </t>
  </si>
  <si>
    <t>LE1 3TE</t>
  </si>
  <si>
    <t>https://www.hthleicester.co.uk</t>
  </si>
  <si>
    <t>360G-CRISISUK-33939</t>
  </si>
  <si>
    <t>Grant to Home4U</t>
  </si>
  <si>
    <t>Our funding is helping Home4U meet increased demand on its services and provide accommodation and legal advice for destitute asylum seekers.</t>
  </si>
  <si>
    <t>GB-CHC-1163936</t>
  </si>
  <si>
    <t>Home4U</t>
  </si>
  <si>
    <t>CF5 4HF</t>
  </si>
  <si>
    <t>Cardiff</t>
  </si>
  <si>
    <t>https://www.home4ucardiff.org/</t>
  </si>
  <si>
    <t>W06000015</t>
  </si>
  <si>
    <t>360G-CRISISUK-32057</t>
  </si>
  <si>
    <t>Grant to Homeless Support Project</t>
  </si>
  <si>
    <t>Food provision for those not able to access state support</t>
  </si>
  <si>
    <t>GB-CHC-1169351</t>
  </si>
  <si>
    <t>Homeless Support Project</t>
  </si>
  <si>
    <t>WN7 1DB</t>
  </si>
  <si>
    <t>Wigan</t>
  </si>
  <si>
    <t>https://www.hspleigh.co.uk</t>
  </si>
  <si>
    <t>E08000010</t>
  </si>
  <si>
    <t>360G-CRISISUK-32002</t>
  </si>
  <si>
    <t>Grant to Hope Amplified</t>
  </si>
  <si>
    <t xml:space="preserve">Food purchase &amp; volunteer expenses incurred by changing food bank to delivery within largely African community </t>
  </si>
  <si>
    <t>GB-SC-SC044265</t>
  </si>
  <si>
    <t>Hope Amplified</t>
  </si>
  <si>
    <t>SC044265</t>
  </si>
  <si>
    <t>G1 4DF</t>
  </si>
  <si>
    <t>https://www.hopeamplified.org.uk</t>
  </si>
  <si>
    <t>360G-CRISISUK-33316</t>
  </si>
  <si>
    <t>Grant to Hope at Home</t>
  </si>
  <si>
    <t>Development of hosting scheme for migrants who are victims of modern slavery.</t>
  </si>
  <si>
    <t>GB-CHC-1176802</t>
  </si>
  <si>
    <t>Hope at Home</t>
  </si>
  <si>
    <t>B60 9LN</t>
  </si>
  <si>
    <t>Bromsgrove</t>
  </si>
  <si>
    <t>https://www.hopeathome.org.uk/</t>
  </si>
  <si>
    <t>E07000234</t>
  </si>
  <si>
    <t>360G-CRISISUK-32614</t>
  </si>
  <si>
    <t>Grant to Hope Church Luton</t>
  </si>
  <si>
    <t xml:space="preserve">Food provision through outreach </t>
  </si>
  <si>
    <t>GB-CHC-1133954</t>
  </si>
  <si>
    <t>Hope Church Luton</t>
  </si>
  <si>
    <t>LU2 7NT</t>
  </si>
  <si>
    <t>https://www.hopechurch.co.uk/</t>
  </si>
  <si>
    <t>360G-CRISISUK-32013</t>
  </si>
  <si>
    <t>Grant to House of Bread</t>
  </si>
  <si>
    <t>Creation of telephone  line to reach socially isolated by COVID 19</t>
  </si>
  <si>
    <t>GB-CHC-1155425</t>
  </si>
  <si>
    <t>House of Bread</t>
  </si>
  <si>
    <t>CV36 5AF</t>
  </si>
  <si>
    <t>Stafford</t>
  </si>
  <si>
    <t>https://thehouseofbread.org</t>
  </si>
  <si>
    <t>E07000221</t>
  </si>
  <si>
    <t>360G-CRISISUK-31944</t>
  </si>
  <si>
    <t>Grant to Hull FC Community Foundation</t>
  </si>
  <si>
    <t xml:space="preserve">Supporting those in Temporary Accommodation with food, meaningful activity through community wellbeing officer post </t>
  </si>
  <si>
    <t>GB-CHC-1118258</t>
  </si>
  <si>
    <t>Hull Fc Rugby Community Sports &amp; Education Foundation</t>
  </si>
  <si>
    <t>HU3 6JU</t>
  </si>
  <si>
    <t>https://www.hullfc.com/club/community/hull-fc-foundation</t>
  </si>
  <si>
    <t>360G-CRISISUK-32293</t>
  </si>
  <si>
    <t>Grant to Humbercare Ltd</t>
  </si>
  <si>
    <t>Funding to employ more staff and volunteers to scale up and flex offender support and accommodation, as more released from prison.</t>
  </si>
  <si>
    <t>GB-CHC-702269</t>
  </si>
  <si>
    <t>Humbercare Ltd</t>
  </si>
  <si>
    <t>HU3 1XR</t>
  </si>
  <si>
    <t>Lincolnshire</t>
  </si>
  <si>
    <t>http://www.humbercare.org.uk</t>
  </si>
  <si>
    <t>360G-CRISISUK-31995</t>
  </si>
  <si>
    <t>Grant to ILS (Dumfries)</t>
  </si>
  <si>
    <t>Mobile 'phones, essential starter packs, utlilty top-ups &amp; vouchers for newly homeless people in Temporary Accommodation or newly housed tenants in Private Rental Sector</t>
  </si>
  <si>
    <t>GB-SC-SC037633</t>
  </si>
  <si>
    <t>ILS (Dumfries)</t>
  </si>
  <si>
    <t>SC037633</t>
  </si>
  <si>
    <t>DG1 1HH</t>
  </si>
  <si>
    <t>https://ils-dumfries.co.uk</t>
  </si>
  <si>
    <t>360G-CRISISUK-32020</t>
  </si>
  <si>
    <t>Grant to In Hope</t>
  </si>
  <si>
    <t>Food and  staff at  café still operating for rough sleepers</t>
  </si>
  <si>
    <t>GB-CHC-298528</t>
  </si>
  <si>
    <t>In Hope</t>
  </si>
  <si>
    <t>BS5 0QY</t>
  </si>
  <si>
    <t>https://inhope.uk</t>
  </si>
  <si>
    <t>360G-CRISISUK-32738</t>
  </si>
  <si>
    <t>Grant to Independence Initiative</t>
  </si>
  <si>
    <t xml:space="preserve">Due to reduction in income from  bedspaces - funds to provide income to continue supporting move on accommodation </t>
  </si>
  <si>
    <t>GB-CHC-1073291</t>
  </si>
  <si>
    <t xml:space="preserve">Independence Initiative </t>
  </si>
  <si>
    <t>L20 7EJ</t>
  </si>
  <si>
    <t>Bootle</t>
  </si>
  <si>
    <t>https://www.independenceinitiative.co.uk/</t>
  </si>
  <si>
    <t>360G-CRISISUK-31947</t>
  </si>
  <si>
    <t>Grant to Instant Neighbour</t>
  </si>
  <si>
    <t xml:space="preserve">Increased demand on outreach food delivery/food bank </t>
  </si>
  <si>
    <t>GB-SC-SC002223</t>
  </si>
  <si>
    <t>Instant Neighbour</t>
  </si>
  <si>
    <t>SC002223</t>
  </si>
  <si>
    <t>AB24 3YJ</t>
  </si>
  <si>
    <t>http://www.instantneighbour.co.uk</t>
  </si>
  <si>
    <t>360G-CRISISUK-32141</t>
  </si>
  <si>
    <t>Grant to Inverness Foodstuff</t>
  </si>
  <si>
    <t xml:space="preserve">Catering chef salary and additional food  </t>
  </si>
  <si>
    <t>GB-SC-SC045221</t>
  </si>
  <si>
    <t>Inverness Foodstuff</t>
  </si>
  <si>
    <t>SC045221</t>
  </si>
  <si>
    <t>IV2 4SF</t>
  </si>
  <si>
    <t>Inverness</t>
  </si>
  <si>
    <t>https://invernessfoodstuff.co.uk</t>
  </si>
  <si>
    <t>S12000017</t>
  </si>
  <si>
    <t>360G-CRISISUK-31923</t>
  </si>
  <si>
    <t>Grant to Invisible Cities, partnered with Social Bite</t>
  </si>
  <si>
    <t>Food for  guides, trainees and volunteers in self contained accommodation</t>
  </si>
  <si>
    <t>GB-SC-SC527772</t>
  </si>
  <si>
    <t>Invisible Cities, partnered with Social Bite</t>
  </si>
  <si>
    <t>SC527772</t>
  </si>
  <si>
    <t>EH6 8LN</t>
  </si>
  <si>
    <t>https://invisible-cities.org</t>
  </si>
  <si>
    <t>360G-CRISISUK-32010</t>
  </si>
  <si>
    <t>Grant to Islington Centre for Refugees &amp; Migrants</t>
  </si>
  <si>
    <t>Emergency support packs for  destitute asylum seekers</t>
  </si>
  <si>
    <t>GB-CHC-1135205</t>
  </si>
  <si>
    <t>Islington Centre for Refugees &amp;Migrants</t>
  </si>
  <si>
    <t>N1 2BG</t>
  </si>
  <si>
    <t>https://islingtoncentre.co.uk</t>
  </si>
  <si>
    <t>360G-CRISISUK-32009</t>
  </si>
  <si>
    <t>Grant to Jimmy's Cambridge</t>
  </si>
  <si>
    <t>Food and activity during lockdown</t>
  </si>
  <si>
    <t>GB-CHC-1058737</t>
  </si>
  <si>
    <t xml:space="preserve">Jimmy's Cambridge </t>
  </si>
  <si>
    <t>CB1 1BD</t>
  </si>
  <si>
    <t>http://www.jimmyscambridge.org.uk</t>
  </si>
  <si>
    <t>E07000008</t>
  </si>
  <si>
    <t>360G-CRISISUK-32145</t>
  </si>
  <si>
    <t>Grant to JustLife</t>
  </si>
  <si>
    <t>Funding of specialist support lead worker for people in unsuitable temporary accommodation.</t>
  </si>
  <si>
    <t>GB-CHC-1140822</t>
  </si>
  <si>
    <t>JustLife</t>
  </si>
  <si>
    <t>M11 1HH</t>
  </si>
  <si>
    <t>https://www.justlife.org.uk</t>
  </si>
  <si>
    <t>360G-CRISISUK-31963</t>
  </si>
  <si>
    <t>Grant to KAIROS</t>
  </si>
  <si>
    <t>Staff costs to support female sex workers and ex offenders</t>
  </si>
  <si>
    <t>GB-CHC-1136695</t>
  </si>
  <si>
    <t>KAIROS</t>
  </si>
  <si>
    <t>CV2 4EB</t>
  </si>
  <si>
    <t>https://www.kairoswwt.org.uk</t>
  </si>
  <si>
    <t>360G-CRISISUK-31920</t>
  </si>
  <si>
    <t>Grant to Langar Aid</t>
  </si>
  <si>
    <t>Money for food items to feed homeless population now in Temporary Accommodation or isolation</t>
  </si>
  <si>
    <t>GB-CHC-1163294</t>
  </si>
  <si>
    <t>Khalsa Aid International / Langar Aid</t>
  </si>
  <si>
    <t>CV1 3GW</t>
  </si>
  <si>
    <t>https://langaraid.org</t>
  </si>
  <si>
    <t>360G-CRISISUK-32008</t>
  </si>
  <si>
    <t>Grant to Latch (Bromley Homeless)</t>
  </si>
  <si>
    <t>Emergency food, transport, housing and clothing costs</t>
  </si>
  <si>
    <t>GB-CHC-1186655</t>
  </si>
  <si>
    <t>Latch (Bromley Homeless)</t>
  </si>
  <si>
    <t>BR1 1RY</t>
  </si>
  <si>
    <t>Bromley</t>
  </si>
  <si>
    <t>http://www.latch-project.co.uk</t>
  </si>
  <si>
    <t>E09000006</t>
  </si>
  <si>
    <t>360G-CRISISUK-34313</t>
  </si>
  <si>
    <t>Grant to Leeds Gypsy and Traveller Exchange</t>
  </si>
  <si>
    <t>Leeds Gypsy and Traveller Exchange is reducing homelessness in the Gypsy and Traveller community through their sustainable tenancies’ advocacy model. Our funding will help understand what choice and control looks like for people whom traditional bricks and mortar solutions to housing need may not be suitable.</t>
  </si>
  <si>
    <t>GB-CHC-1123374</t>
  </si>
  <si>
    <t>Leeds Gypsy and Traveller Exchange</t>
  </si>
  <si>
    <t>LS9 0BD</t>
  </si>
  <si>
    <t>Leeds</t>
  </si>
  <si>
    <t>2021-12-01</t>
  </si>
  <si>
    <t>https://www.leedsgate.co.uk/</t>
  </si>
  <si>
    <t>E08000035</t>
  </si>
  <si>
    <t>360G-CRISISUK-32723</t>
  </si>
  <si>
    <t>Grant to LGBTIQ Outside/Museum of Homelessness</t>
  </si>
  <si>
    <t>Support worker for LGBTIQ+ accommodation</t>
  </si>
  <si>
    <t>GB-CHC-1164091</t>
  </si>
  <si>
    <t>LGBTIQ+ Outside/Museum of Homelessness</t>
  </si>
  <si>
    <t>NW1 8RU</t>
  </si>
  <si>
    <t>https://lgbtiqoutside.org</t>
  </si>
  <si>
    <t>E09000007</t>
  </si>
  <si>
    <t>360G-CRISISUK-32007</t>
  </si>
  <si>
    <t>Grant to Lighthouse Homes</t>
  </si>
  <si>
    <t>Purchasing of gym equipment in supported housing projects</t>
  </si>
  <si>
    <t>GB-CHC-1100256</t>
  </si>
  <si>
    <t>Lighthouse homes</t>
  </si>
  <si>
    <t>S60 1BQ</t>
  </si>
  <si>
    <t>https://lighthousehomes.co.uk/contact-us/</t>
  </si>
  <si>
    <t>360G-CRISISUK-32176</t>
  </si>
  <si>
    <t>Grant to Llamau</t>
  </si>
  <si>
    <t xml:space="preserve">Salary costs for 24-hour supported accommodation projects in South Wales </t>
  </si>
  <si>
    <t>GB-CHC-701772</t>
  </si>
  <si>
    <t xml:space="preserve">Llamau </t>
  </si>
  <si>
    <t>CF11 9HA</t>
  </si>
  <si>
    <t>https://www.llamau.org.uk</t>
  </si>
  <si>
    <t>360G-CRISISUK-32053</t>
  </si>
  <si>
    <t>Grant to Loaves n Fishes</t>
  </si>
  <si>
    <t>Emergency supplies and additional staffing</t>
  </si>
  <si>
    <t>GB-CHC-1147775</t>
  </si>
  <si>
    <t>Loaves n Fishes</t>
  </si>
  <si>
    <t>DY1 1PY</t>
  </si>
  <si>
    <t>https://www.loavesnfishes.co.uk</t>
  </si>
  <si>
    <t>360G-CRISISUK-32000</t>
  </si>
  <si>
    <t>Grant to Maggs Day Centre</t>
  </si>
  <si>
    <t>Enhanced outreach service to rough sleepers i.e. travel costs, mobile phones</t>
  </si>
  <si>
    <t>GB-CHC-700852</t>
  </si>
  <si>
    <t>Maggs Day Centre</t>
  </si>
  <si>
    <t>WR1 1JT</t>
  </si>
  <si>
    <t>Worcester</t>
  </si>
  <si>
    <t>http://www.maggsdaycentre.co.uk</t>
  </si>
  <si>
    <t>E07000237</t>
  </si>
  <si>
    <t>360G-CRISISUK-32019</t>
  </si>
  <si>
    <t>Grant to MASH (Manchester Action on Street Health)</t>
  </si>
  <si>
    <t>Phone support and food and hygiene supplies for support workers helping  sex workers</t>
  </si>
  <si>
    <t>GB-CHC-1051754</t>
  </si>
  <si>
    <t>MASH (Manchester Action on Street Health)</t>
  </si>
  <si>
    <t>M1 2WR</t>
  </si>
  <si>
    <t>http://www.mash.org.uk</t>
  </si>
  <si>
    <t>360G-CRISISUK-31858</t>
  </si>
  <si>
    <t>Grant to Matthew's House (The Hill Church)</t>
  </si>
  <si>
    <t>Outreach food delivery costs as had to close centre</t>
  </si>
  <si>
    <t>GB-CHC-1151797</t>
  </si>
  <si>
    <t>Matthew's House (The Hill Church)</t>
  </si>
  <si>
    <t>SA1 1LW</t>
  </si>
  <si>
    <t>https://matthewshouse.org.uk</t>
  </si>
  <si>
    <t>360G-CRISISUK-32067</t>
  </si>
  <si>
    <t>Grant to Migrants Organise</t>
  </si>
  <si>
    <t>Food, for destitute and  undocumented migrants in  Unsupported Temporary Accommodation</t>
  </si>
  <si>
    <t>GB-CHC-1077116</t>
  </si>
  <si>
    <t>Migrants Organise</t>
  </si>
  <si>
    <t>W10 5XL</t>
  </si>
  <si>
    <t>Newcastle</t>
  </si>
  <si>
    <t>http://www.migrantsorganise.org</t>
  </si>
  <si>
    <t>E09000020</t>
  </si>
  <si>
    <t>360G-CRISISUK-32005</t>
  </si>
  <si>
    <t>Grant to Moseley CDT</t>
  </si>
  <si>
    <t>Outreach post and activity packs for those in Temporary Accommodation</t>
  </si>
  <si>
    <t>GB-CHC-1087949</t>
  </si>
  <si>
    <t>Moseley CDT</t>
  </si>
  <si>
    <t>B13 8JP</t>
  </si>
  <si>
    <t>https://moseleycdt.com</t>
  </si>
  <si>
    <t>360G-CRISISUK-32045</t>
  </si>
  <si>
    <t>Grant to Moving on Durham</t>
  </si>
  <si>
    <t xml:space="preserve">Salary of Crisis "First Responder" for 3 months supporting young homeless people </t>
  </si>
  <si>
    <t>GB-CHC-1111581</t>
  </si>
  <si>
    <t>Moving On Durham</t>
  </si>
  <si>
    <t>DH1 5HL</t>
  </si>
  <si>
    <t>https://www.movingondurham.org.uk</t>
  </si>
  <si>
    <t>360G-CRISISUK-32178</t>
  </si>
  <si>
    <t>Grant to MRSN (Manchester Refugee Support Network)</t>
  </si>
  <si>
    <t>Food &amp; PPE equipment</t>
  </si>
  <si>
    <t>GB-CHC-1109990</t>
  </si>
  <si>
    <t>MRSN (Manchester Refugee Support Network)</t>
  </si>
  <si>
    <t>M4 6AG</t>
  </si>
  <si>
    <t>http://mrsn.org.uk</t>
  </si>
  <si>
    <t>360G-CRISISUK-31955</t>
  </si>
  <si>
    <t>Grant to Mustard Seed Edinburgh</t>
  </si>
  <si>
    <t>Change in food provision for dispersed clients</t>
  </si>
  <si>
    <t>GB-SC-SC047549</t>
  </si>
  <si>
    <t>Mustard Seed Edinburgh</t>
  </si>
  <si>
    <t>SC047549</t>
  </si>
  <si>
    <t>EH7 5QE</t>
  </si>
  <si>
    <t>https://www.mustardseededinburgh.org</t>
  </si>
  <si>
    <t>360G-CRISISUK-32224</t>
  </si>
  <si>
    <t>Grant to Mustard Tree</t>
  </si>
  <si>
    <t xml:space="preserve">Food parcels for immediate need, access to freedom  project and progression for other clients </t>
  </si>
  <si>
    <t>GB-CHC-1135192</t>
  </si>
  <si>
    <t>Mustard Tree</t>
  </si>
  <si>
    <t>https://mustardtree.org.uk</t>
  </si>
  <si>
    <t>360G-CRISISUK-32652</t>
  </si>
  <si>
    <t>Grant to Neath Port Talbot CVS</t>
  </si>
  <si>
    <t>Additional food provision</t>
  </si>
  <si>
    <t>GB-CHC-1064450</t>
  </si>
  <si>
    <t>The Neath Port Talbot Council For Voluntary Service Ltd</t>
  </si>
  <si>
    <t>SA11 1EF</t>
  </si>
  <si>
    <t>https://www.nptcvs.wales</t>
  </si>
  <si>
    <t>360G-CRISISUK-31973</t>
  </si>
  <si>
    <t>Grant to New Leaf Support</t>
  </si>
  <si>
    <t>Rental  deposits for  families fleeing Domestic Violence during COVID 19</t>
  </si>
  <si>
    <t>GB-CHC-1150552</t>
  </si>
  <si>
    <t xml:space="preserve">New Leaf Support </t>
  </si>
  <si>
    <t>ME10 4HE</t>
  </si>
  <si>
    <t>Sittingbourne</t>
  </si>
  <si>
    <t>http://newleafsupport.org</t>
  </si>
  <si>
    <t>E07000113</t>
  </si>
  <si>
    <t>360G-CRISISUK-32047</t>
  </si>
  <si>
    <t>Grant to New Roots</t>
  </si>
  <si>
    <t xml:space="preserve">IT equipment for self isolation  and for supporting Young People who are now alone  </t>
  </si>
  <si>
    <t>GB-CHC-1055759</t>
  </si>
  <si>
    <t xml:space="preserve">New Roots </t>
  </si>
  <si>
    <t>S80 1QF</t>
  </si>
  <si>
    <t>Worksop</t>
  </si>
  <si>
    <t>http://newrootshousing.org.uk</t>
  </si>
  <si>
    <t>E07000171</t>
  </si>
  <si>
    <t>360G-CRISISUK-31945</t>
  </si>
  <si>
    <t>Grant to NOAH Enterprise</t>
  </si>
  <si>
    <t>PPE, cleaning , takeaway containers, TV, reconnection flights for Rough Sleepers who want to return home</t>
  </si>
  <si>
    <t>GB-CHC-1059672</t>
  </si>
  <si>
    <t>NOAH Enterprise</t>
  </si>
  <si>
    <t>LU1 3HG</t>
  </si>
  <si>
    <t>Bedford</t>
  </si>
  <si>
    <t>https://www.noahenterprise.org</t>
  </si>
  <si>
    <t>360G-CRISISUK-31789</t>
  </si>
  <si>
    <t>Grant to NOMAD Opening Door</t>
  </si>
  <si>
    <t>Costs of online interpeters as people can't present in person</t>
  </si>
  <si>
    <t>GB-CHC-1078089</t>
  </si>
  <si>
    <t>NOMAD Opening Door</t>
  </si>
  <si>
    <t>S2 4SW</t>
  </si>
  <si>
    <t>https://www.nomadsheffield.co.uk</t>
  </si>
  <si>
    <t>360G-CRISISUK-31859</t>
  </si>
  <si>
    <t>Grant to Northampton Hope Centre</t>
  </si>
  <si>
    <t>GB-CHC-1015743</t>
  </si>
  <si>
    <t>Northampton Hope Centre</t>
  </si>
  <si>
    <t>NN1 3DS</t>
  </si>
  <si>
    <t>https://northamptonhopecentre.org.uk</t>
  </si>
  <si>
    <t>360G-CRISISUK-31984</t>
  </si>
  <si>
    <t>Grant to Number Eight</t>
  </si>
  <si>
    <t>Furniture costs for accommodation refurbishment for young mothers</t>
  </si>
  <si>
    <t>GB-CHC-1179171</t>
  </si>
  <si>
    <t>Number Eight</t>
  </si>
  <si>
    <t>B79 7EX</t>
  </si>
  <si>
    <t>Tamworth</t>
  </si>
  <si>
    <t>https://numbereighttamworth.org.uk</t>
  </si>
  <si>
    <t>E07000199</t>
  </si>
  <si>
    <t>360G-CRISISUK-32068</t>
  </si>
  <si>
    <t>Grant to Oak Tree Animal's Charity</t>
  </si>
  <si>
    <t>Staffing and travel costs for fostering scheme</t>
  </si>
  <si>
    <t>GB-CHC-1169511</t>
  </si>
  <si>
    <t xml:space="preserve">Oak Tree Animals’ Charity </t>
  </si>
  <si>
    <t>CA4 8JA</t>
  </si>
  <si>
    <t>Carlisle</t>
  </si>
  <si>
    <t>https://www.oaktreeanimals.org.uk</t>
  </si>
  <si>
    <t>E07000028</t>
  </si>
  <si>
    <t>360G-CRISISUK-32242</t>
  </si>
  <si>
    <t>Grant to Oldham Boxing and Personal Development Centre, partnered with Maverick Stars Trust</t>
  </si>
  <si>
    <t xml:space="preserve">Provision of food delivered from community café employing local trainees    </t>
  </si>
  <si>
    <t>GB-CHC-1179582</t>
  </si>
  <si>
    <t>Oldham Boxing and Personal Development Centre, partnered with Maverick Stars Trust</t>
  </si>
  <si>
    <t>OL1 1QN</t>
  </si>
  <si>
    <t>Oldham</t>
  </si>
  <si>
    <t>http://www.oldhamboxing.co.uk</t>
  </si>
  <si>
    <t>E08000004</t>
  </si>
  <si>
    <t>360G-CRISISUK-32101</t>
  </si>
  <si>
    <t>Grant to One Big Family</t>
  </si>
  <si>
    <t xml:space="preserve">Emergency packs for most vulnerable  groups, food , actiivty packs </t>
  </si>
  <si>
    <t>GB-CHC-1195947</t>
  </si>
  <si>
    <t>One Big Family</t>
  </si>
  <si>
    <t>ME4 5LT</t>
  </si>
  <si>
    <t>https://www.helpingthehomeless.org.uk/medway</t>
  </si>
  <si>
    <t>360G-CRISISUK-31983</t>
  </si>
  <si>
    <t>Grant to One World Foundation (Africa)</t>
  </si>
  <si>
    <t xml:space="preserve">Volunteer contact with those  isolated and provision of food </t>
  </si>
  <si>
    <t>GB-CHC-1098889</t>
  </si>
  <si>
    <t xml:space="preserve">
One World Foundation Africa</t>
  </si>
  <si>
    <t>E12 6AY</t>
  </si>
  <si>
    <t>http://owfa.org.uk</t>
  </si>
  <si>
    <t>360G-CRISISUK-33215</t>
  </si>
  <si>
    <t>Grant to Only a Pavement Away</t>
  </si>
  <si>
    <t>Employment of development worker for employability into hospitality sector.</t>
  </si>
  <si>
    <t>GB-CHC-1178082</t>
  </si>
  <si>
    <t>Only A Pavement Away</t>
  </si>
  <si>
    <t>SW1P 2PN</t>
  </si>
  <si>
    <t>2022-06-01</t>
  </si>
  <si>
    <t>https://onlyapavementaway.co.uk/</t>
  </si>
  <si>
    <t>E09000033</t>
  </si>
  <si>
    <t>360G-CRISISUK-31713</t>
  </si>
  <si>
    <t>Covering rent for those previously homeless in hospitality industry laid off</t>
  </si>
  <si>
    <t>Only a Pavement Away</t>
  </si>
  <si>
    <t>https://onlyapavementaway.co.uk</t>
  </si>
  <si>
    <t>360G-CRISISUK-41238</t>
  </si>
  <si>
    <t>Grant to Open Door Accommodation Project</t>
  </si>
  <si>
    <t>The Open Door Accommodation Project (ODAP) Community Outreach Service supports young people aged 16-25 with their short-term housing needs while working towards longer-term independent living. The project also provides resettlement support once a permanent tenancy is offered, and links in with a local tenancy support service where needed.</t>
  </si>
  <si>
    <t>GB-SC-SC008533</t>
  </si>
  <si>
    <t>Open Door Accommodation Project</t>
  </si>
  <si>
    <t>SC008533</t>
  </si>
  <si>
    <t>EH54 5EH</t>
  </si>
  <si>
    <t>Livingston</t>
  </si>
  <si>
    <t>https://www.odap.org.uk</t>
  </si>
  <si>
    <t>S12000040</t>
  </si>
  <si>
    <t>360G-CRISISUK-32574</t>
  </si>
  <si>
    <t>Grant to Open Door North East</t>
  </si>
  <si>
    <t>Provision for those with no recourse to public funds (NRPF), food, accommodation</t>
  </si>
  <si>
    <t>GB-CHC-1099865</t>
  </si>
  <si>
    <t xml:space="preserve">Open Door North East </t>
  </si>
  <si>
    <t>TS1 5QH</t>
  </si>
  <si>
    <t>https://www.opendoornortheast.com/</t>
  </si>
  <si>
    <t>360G-CRISISUK-31886</t>
  </si>
  <si>
    <t>Grant to Ouseburn Farm</t>
  </si>
  <si>
    <t xml:space="preserve">Costs of running service to hostel residents  with additional food costs </t>
  </si>
  <si>
    <t>GB-CHC-1142593</t>
  </si>
  <si>
    <t xml:space="preserve">Ouseburn Farm </t>
  </si>
  <si>
    <t>NE1 2PA</t>
  </si>
  <si>
    <t>https://www.ouseburnfarm.org.uk</t>
  </si>
  <si>
    <t>360G-CRISISUK-34238</t>
  </si>
  <si>
    <t>Grant to Path</t>
  </si>
  <si>
    <t>Path is working to increase the amount of good quality, affordable private rented sector options for people moving out of temporary accommodation. In this project, Path is leasing homes in order to bear the ‘risk’ of tenants not likely to be offered property on the open market.</t>
  </si>
  <si>
    <t>GB-CHC-1097772</t>
  </si>
  <si>
    <t>Path</t>
  </si>
  <si>
    <t>​PL1 1PY</t>
  </si>
  <si>
    <t>https://www.pathdevon.org/</t>
  </si>
  <si>
    <t>360G-CRISISUK-31954</t>
  </si>
  <si>
    <t>Grant to PL8FU AL-SUFRA</t>
  </si>
  <si>
    <t>Funding to provide survival kits, food, admin, venue costs and PPE</t>
  </si>
  <si>
    <t>GB-CHC-1168215</t>
  </si>
  <si>
    <t>Pl84U Al-Suffa</t>
  </si>
  <si>
    <t>E17 3JF</t>
  </si>
  <si>
    <t>http://pl84u-alsuffa.org</t>
  </si>
  <si>
    <t>360G-CRISISUK-41165</t>
  </si>
  <si>
    <t>Grant to Positive Action in Housing</t>
  </si>
  <si>
    <t>Positive Action in Housing's Refugee &amp; Migrants Homelessness Advice Service supports people into secure housing, allowing them to move from “destitution to contribution." Alongside this, its Rooms for Refugees Project provides stability through volunteer hosts, enabling guests to resolve legal applications and find a positive, productive housing outcome.</t>
  </si>
  <si>
    <t>GB-SC-SC027577</t>
  </si>
  <si>
    <t xml:space="preserve">Positive Action in Housing </t>
  </si>
  <si>
    <t>SC027577</t>
  </si>
  <si>
    <t>G2 1PJ</t>
  </si>
  <si>
    <t>https://www.positiveactionh.org</t>
  </si>
  <si>
    <t>360G-CRISISUK-32247</t>
  </si>
  <si>
    <t>Grant to Positive Steps</t>
  </si>
  <si>
    <t>Additional workers in the coronavirus intensive housing support team.</t>
  </si>
  <si>
    <t>GB-SC-SC028252</t>
  </si>
  <si>
    <t>Positive Steps</t>
  </si>
  <si>
    <t>SC028252</t>
  </si>
  <si>
    <t>DD2 1DX</t>
  </si>
  <si>
    <t>Dundee</t>
  </si>
  <si>
    <t>https://positivesteps.org.uk</t>
  </si>
  <si>
    <t>S12000042</t>
  </si>
  <si>
    <t>360G-CRISISUK-32056</t>
  </si>
  <si>
    <t>Positivity packs for those in self isolation  with a  poem</t>
  </si>
  <si>
    <t>360G-CRISISUK-32070</t>
  </si>
  <si>
    <t>Grant to Providence Row</t>
  </si>
  <si>
    <t>Providing a food preparation &amp; delivery service to rough sleepers temporarily placed in hotels; mobiles, credit &amp; activity packs</t>
  </si>
  <si>
    <t>GB-CHC-207454</t>
  </si>
  <si>
    <t>Providence Row</t>
  </si>
  <si>
    <t>E1 7SA</t>
  </si>
  <si>
    <t>https://www.providencerow.org.uk</t>
  </si>
  <si>
    <t>360G-CRISISUK-32246</t>
  </si>
  <si>
    <t>Grant to Public Interest Law Centre</t>
  </si>
  <si>
    <t xml:space="preserve">Immigration advice for migrants </t>
  </si>
  <si>
    <t>GB-CHC-1192355</t>
  </si>
  <si>
    <t>Public Interest Law Centre</t>
  </si>
  <si>
    <t>E2 9PJ</t>
  </si>
  <si>
    <t>https://www.pilc.org.uk</t>
  </si>
  <si>
    <t>360G-CRISISUK-34110</t>
  </si>
  <si>
    <t>Grant to Public Law Project</t>
  </si>
  <si>
    <t xml:space="preserve">Development of two hubs for specialist welfare support for migrants.  </t>
  </si>
  <si>
    <t>GB-CHC-1003342</t>
  </si>
  <si>
    <t>Public Law Project</t>
  </si>
  <si>
    <t>EC1V 7EY</t>
  </si>
  <si>
    <t>2020-10-01</t>
  </si>
  <si>
    <t>2022-09-30</t>
  </si>
  <si>
    <t>https://publiclawproject.org.uk/</t>
  </si>
  <si>
    <t>360G-CRISISUK-32153</t>
  </si>
  <si>
    <t>Grant to Queen's Hall Action on Poverty T/A the Brick</t>
  </si>
  <si>
    <t>Funds to purchase basic furniture, starter packs, bedding, microwaves, 'fridges, 'phones, TV/radios for people moved from congregate to selfcontained Temporary Accommodation</t>
  </si>
  <si>
    <t>GB-CHC-1153055</t>
  </si>
  <si>
    <t>Queen's Hall Action On Poverty  / The Brick</t>
  </si>
  <si>
    <t>WN1 1LU</t>
  </si>
  <si>
    <t>http://www.thebrick.org.uk</t>
  </si>
  <si>
    <t>360G-CRISISUK-31960</t>
  </si>
  <si>
    <t>Grant to Recycling Lives</t>
  </si>
  <si>
    <t xml:space="preserve">Costs of manager during time of loss of income </t>
  </si>
  <si>
    <t>GB-CHC-1116562</t>
  </si>
  <si>
    <t xml:space="preserve">Recycling Lives </t>
  </si>
  <si>
    <t>PR1 1QE</t>
  </si>
  <si>
    <t>Blackpool</t>
  </si>
  <si>
    <t>https://www.recyclinglives.com</t>
  </si>
  <si>
    <t>E07000123</t>
  </si>
  <si>
    <t>360G-CRISISUK-31860</t>
  </si>
  <si>
    <t>Grant to Robes</t>
  </si>
  <si>
    <t>Food vouchers, laundry, tech, project costs</t>
  </si>
  <si>
    <t>GB-CHC-1174060</t>
  </si>
  <si>
    <t>Robes</t>
  </si>
  <si>
    <t>SE1 9AB</t>
  </si>
  <si>
    <t>https://robes.org.uk</t>
  </si>
  <si>
    <t>360G-CRISISUK-31902</t>
  </si>
  <si>
    <t>Grant to Rock Foundation</t>
  </si>
  <si>
    <t>Food and running costs of foodbank</t>
  </si>
  <si>
    <t>GB-CHC-1126626</t>
  </si>
  <si>
    <t>Rock Foundation UK</t>
  </si>
  <si>
    <t>DN32 9ES</t>
  </si>
  <si>
    <t>Grimsby</t>
  </si>
  <si>
    <t>https://rockfoundation.org.uk</t>
  </si>
  <si>
    <t>E06000012</t>
  </si>
  <si>
    <t>360G-CRISISUK-32571</t>
  </si>
  <si>
    <t>Grant to Rotherham Rise</t>
  </si>
  <si>
    <t>Wellbeing packs and promotional materials</t>
  </si>
  <si>
    <t>GB-CHC-1141619</t>
  </si>
  <si>
    <t xml:space="preserve">Rotherham Rise </t>
  </si>
  <si>
    <t>S60 1PP</t>
  </si>
  <si>
    <t>https://rotherhamrise.org.uk</t>
  </si>
  <si>
    <t>360G-CRISISUK-33895</t>
  </si>
  <si>
    <t>Grant to Rowan Alba</t>
  </si>
  <si>
    <t>Rowan Alba's project takes advantage of empty accommodation in Edinburgh to expand its intensive 24-hour support model for people with substance misuse issues who need more than Housing First can provide.</t>
  </si>
  <si>
    <t>GB-SC-SC036775</t>
  </si>
  <si>
    <t>Rowan Alba</t>
  </si>
  <si>
    <t>SC036775</t>
  </si>
  <si>
    <t>EH3 9QA</t>
  </si>
  <si>
    <t>2021-10-01</t>
  </si>
  <si>
    <t>https://rowanalba.org/</t>
  </si>
  <si>
    <t>360G-CRISISUK-31887</t>
  </si>
  <si>
    <t>Additional staff  for men with Alcohol Related Brain Damage in supported accommodation</t>
  </si>
  <si>
    <t>EH3 9PU</t>
  </si>
  <si>
    <t>https://rowanalba.org</t>
  </si>
  <si>
    <t>360G-CRISISUK-32102</t>
  </si>
  <si>
    <t>Grant to Sadaka</t>
  </si>
  <si>
    <t>Food bank provisions</t>
  </si>
  <si>
    <t>GB-CHC-1171075</t>
  </si>
  <si>
    <t>Sadaka</t>
  </si>
  <si>
    <t>RG1 5RY</t>
  </si>
  <si>
    <t>Reading</t>
  </si>
  <si>
    <t>http://sadakagives.org.uk</t>
  </si>
  <si>
    <t>E06000038</t>
  </si>
  <si>
    <t>360G-CRISISUK-32655</t>
  </si>
  <si>
    <t>Grant to Salvation Army Walthamstow</t>
  </si>
  <si>
    <t xml:space="preserve">Furniture for homeless families   </t>
  </si>
  <si>
    <t>GB-CHC-214779</t>
  </si>
  <si>
    <t>Salvation Army Walthamstow</t>
  </si>
  <si>
    <t>E17 4PY</t>
  </si>
  <si>
    <t>https://www.salvationarmy.org.uk/walthamstow-charity-shop</t>
  </si>
  <si>
    <t>360G-CRISISUK-31881</t>
  </si>
  <si>
    <t>Grant to Sanctus</t>
  </si>
  <si>
    <t>GB-CHC-1150313</t>
  </si>
  <si>
    <t xml:space="preserve">Sanctus </t>
  </si>
  <si>
    <t>CM1 1SW</t>
  </si>
  <si>
    <t>Chelmsford</t>
  </si>
  <si>
    <t>https://sanctus-home.com</t>
  </si>
  <si>
    <t>E07000070</t>
  </si>
  <si>
    <t>360G-CRISISUK-33281</t>
  </si>
  <si>
    <t>Grant to SCT (Spitalfields Crypt Trust)</t>
  </si>
  <si>
    <t>Pilot of ‘Addiction Recovery meets Homeless Health’ for between three and five people who are chronically street homeless with addiction issues and complex needs, but not ready to commit to abstinence.</t>
  </si>
  <si>
    <t>GB-CHC-1075947</t>
  </si>
  <si>
    <t>SCT (Spitalfields Crypt Trust)</t>
  </si>
  <si>
    <t>E1 6JN</t>
  </si>
  <si>
    <t>https://www.sct.org.uk/</t>
  </si>
  <si>
    <t>360G-CRISISUK-31966</t>
  </si>
  <si>
    <t>Grant to SeAScape</t>
  </si>
  <si>
    <t>Supporting  people in Temporary Accommodation rather than hostels also funding bedding and phones</t>
  </si>
  <si>
    <t>GB-SC-SC028570</t>
  </si>
  <si>
    <t>SeAScape</t>
  </si>
  <si>
    <t>SC028570</t>
  </si>
  <si>
    <t>KA7 1QJ</t>
  </si>
  <si>
    <t>Ayr</t>
  </si>
  <si>
    <t>http://www.seascapeayr.org.uk</t>
  </si>
  <si>
    <t>S12000028</t>
  </si>
  <si>
    <t>360G-CRISISUK-40638</t>
  </si>
  <si>
    <t>Grant to Settle</t>
  </si>
  <si>
    <t>We are funding a Programme Officer to deliver Settle's programme for young people aged 18-25 living independently for the first time, providing support with tenancies, finances and wellbeing in partnerships with housing associations and local authorities.</t>
  </si>
  <si>
    <t>GB-CHC-1162399</t>
  </si>
  <si>
    <t>Settle</t>
  </si>
  <si>
    <t>E1W 2SF</t>
  </si>
  <si>
    <t>https://wearesettle.org/</t>
  </si>
  <si>
    <t>360G-CRISISUK-32558</t>
  </si>
  <si>
    <t>Grant to SHAID (Single Homeless Initiative in Durham)</t>
  </si>
  <si>
    <t>Staffing costs</t>
  </si>
  <si>
    <t>GB-CHC-1174505</t>
  </si>
  <si>
    <t>SHAID (Single Homeless Initiative in Durham)</t>
  </si>
  <si>
    <t>DH9 0HU</t>
  </si>
  <si>
    <t>https://www.shaid.org.uk/about</t>
  </si>
  <si>
    <t>360G-CRISISUK-54990</t>
  </si>
  <si>
    <t>Grant to Shiloh (Rotherham)</t>
  </si>
  <si>
    <t>Funding for a catering manager, food and equipment</t>
  </si>
  <si>
    <t>GB-CHC-1163220</t>
  </si>
  <si>
    <t>Shiloh (Rotherham)</t>
  </si>
  <si>
    <t>S60 1HN</t>
  </si>
  <si>
    <t>https://www.shilohrotherham.org.uk</t>
  </si>
  <si>
    <t>360G-CRISISUK-31979</t>
  </si>
  <si>
    <t xml:space="preserve">Mobile phones for workers needing to do outreach, building deep clean and hygiene stock replenishment 
  </t>
  </si>
  <si>
    <t>360G-CRISISUK-31878</t>
  </si>
  <si>
    <t>Grant to Sifa Fireside</t>
  </si>
  <si>
    <t>GB-CHC-1049728</t>
  </si>
  <si>
    <t xml:space="preserve">Sifa Fireside </t>
  </si>
  <si>
    <t>B9 4DY</t>
  </si>
  <si>
    <t>http://sifafireside.co.uk</t>
  </si>
  <si>
    <t>360G-CRISISUK-31889</t>
  </si>
  <si>
    <t>Grant to Signposts</t>
  </si>
  <si>
    <t>IT equipment and tablets for staff and self isolating</t>
  </si>
  <si>
    <t>GB-CHC-1040860</t>
  </si>
  <si>
    <t>Signposts (Luton)</t>
  </si>
  <si>
    <t>LU4 8EF</t>
  </si>
  <si>
    <t>https://www.signpostsso.org</t>
  </si>
  <si>
    <t>360G-CRISISUK-32048</t>
  </si>
  <si>
    <t>Grant to Simon Community NI</t>
  </si>
  <si>
    <t xml:space="preserve">Emergency technology and activity packs for  7 hostels for those self isolating </t>
  </si>
  <si>
    <t>GB-NIC-102724</t>
  </si>
  <si>
    <t>Simon Community NI</t>
  </si>
  <si>
    <t>NIC102724</t>
  </si>
  <si>
    <t>BT2 8DS</t>
  </si>
  <si>
    <t>Belfast</t>
  </si>
  <si>
    <t>https://www.simoncommunity.org</t>
  </si>
  <si>
    <t>N09000003</t>
  </si>
  <si>
    <t>360G-CRISISUK-32244</t>
  </si>
  <si>
    <t>Grant to SJOG (St John of God Hospitaller Services)</t>
  </si>
  <si>
    <t xml:space="preserve">Additonal cleaning of premises </t>
  </si>
  <si>
    <t>GB-CHC-232539</t>
  </si>
  <si>
    <t>SJOG (St John of God Hospitaller Services)</t>
  </si>
  <si>
    <t>NW1 1DT</t>
  </si>
  <si>
    <t>https://sjog.uk</t>
  </si>
  <si>
    <t>360G-CRISISUK-31874</t>
  </si>
  <si>
    <t>Grant to Spires</t>
  </si>
  <si>
    <t>Funding for food, transport costs, deep cleaning and home working costs</t>
  </si>
  <si>
    <t>GB-CHC-1076888</t>
  </si>
  <si>
    <t>Spires</t>
  </si>
  <si>
    <t>SW16 1RB</t>
  </si>
  <si>
    <t>http://www.spires.org.uk</t>
  </si>
  <si>
    <t>360G-CRISISUK-31957</t>
  </si>
  <si>
    <t>Grant to Spitalfields Crypt Trust</t>
  </si>
  <si>
    <t xml:space="preserve">24 x Laptops and Mobiles for clients </t>
  </si>
  <si>
    <t>Spitalfields Crypt Trust</t>
  </si>
  <si>
    <t>https://www.sct.org.uk</t>
  </si>
  <si>
    <t>360G-CRISISUK-32613</t>
  </si>
  <si>
    <t>Grant to Square Mile FoodBank / Ago UK City of London</t>
  </si>
  <si>
    <t xml:space="preserve">Development of foodbank resources and infrastructure   </t>
  </si>
  <si>
    <t>GB-CHC-1092198</t>
  </si>
  <si>
    <t>Square Mile FoodBank / Age UK City of London</t>
  </si>
  <si>
    <t>EC1Y 0RN</t>
  </si>
  <si>
    <t>https://www.neighbourly.com/project/5ea5974ec7ac8e1de40d1f17</t>
  </si>
  <si>
    <t>E09000001</t>
  </si>
  <si>
    <t>360G-CRISISUK-32612</t>
  </si>
  <si>
    <t>Grant to St Andrew's Street Baptist</t>
  </si>
  <si>
    <t xml:space="preserve">Food to support those now in Temporary Accommodation who were previously rough sleeping </t>
  </si>
  <si>
    <t>GB-CHC-223171</t>
  </si>
  <si>
    <t xml:space="preserve">St Andrew's Street Baptist </t>
  </si>
  <si>
    <t>CB2 3AR</t>
  </si>
  <si>
    <t>https://www.stasbaptist.org/</t>
  </si>
  <si>
    <t>360G-CRISISUK-31879</t>
  </si>
  <si>
    <t>Grant to St Anne's Hostel</t>
  </si>
  <si>
    <t>Staffing costs over the next months</t>
  </si>
  <si>
    <t>GB-CHC-1037430</t>
  </si>
  <si>
    <t>St Anne's Hostel</t>
  </si>
  <si>
    <t>B12 0RY</t>
  </si>
  <si>
    <t>https://www.stannesbirmingham.org.uk</t>
  </si>
  <si>
    <t>360G-CRISISUK-32044</t>
  </si>
  <si>
    <t>Grant to St Mary's Community Centre (Timebuilders)</t>
  </si>
  <si>
    <t>Food distribution for Roma community</t>
  </si>
  <si>
    <t>GB-CHC-1094204</t>
  </si>
  <si>
    <t>St Mary's (Bramall Lane) Community Centre / Timebuilder</t>
  </si>
  <si>
    <t>S2 4QZ</t>
  </si>
  <si>
    <t>https://www.timebuilders.org.uk</t>
  </si>
  <si>
    <t>360G-CRISISUK-40562</t>
  </si>
  <si>
    <t>Grant to St Petrocs</t>
  </si>
  <si>
    <t>A new ‘Prevent and Retain’ project worker will help St Petrocs to provide person-centred and client-led support, helping people rough sleeping to find and sustain private rented accommodation (a particular challenge given the number of holiday lets in the local Cornwall area).</t>
  </si>
  <si>
    <t>GB-CHC-1187077</t>
  </si>
  <si>
    <t>St Petrocs</t>
  </si>
  <si>
    <t>TR1 2DP</t>
  </si>
  <si>
    <t>Truro</t>
  </si>
  <si>
    <t>https://stpetrocs.org.uk/</t>
  </si>
  <si>
    <t>E06000052</t>
  </si>
  <si>
    <t>360G-CRISISUK-32055</t>
  </si>
  <si>
    <t>Funding for homeless outreach worker for dispersed caravan park, food, and cleaning.</t>
  </si>
  <si>
    <t xml:space="preserve">St Petrocs </t>
  </si>
  <si>
    <t>Truro, Cornwall</t>
  </si>
  <si>
    <t>https://stpetrocs.org.uk</t>
  </si>
  <si>
    <t>360G-CRISISUK-32017</t>
  </si>
  <si>
    <t>Grant to St Vincent de Paul</t>
  </si>
  <si>
    <t xml:space="preserve">Costs of  bed space to accommodate staff covering during COVID 19 </t>
  </si>
  <si>
    <t>GB-CHC-1053992</t>
  </si>
  <si>
    <t>St Vincent De Paul</t>
  </si>
  <si>
    <t>NE1 2TQ</t>
  </si>
  <si>
    <t>https://www.svp.org.uk/supported-accommodation</t>
  </si>
  <si>
    <t>360G-CRISISUK-31906</t>
  </si>
  <si>
    <t>Grant to Stockport Loaves and Fishes</t>
  </si>
  <si>
    <t>Costs for food and travel to those isolating in Temporary Accommodation</t>
  </si>
  <si>
    <t>GB-CHC-1180286</t>
  </si>
  <si>
    <t>Stockport Loaves And Fishes</t>
  </si>
  <si>
    <t>SK9 3DR</t>
  </si>
  <si>
    <t>Stockport</t>
  </si>
  <si>
    <t>http://www.stockportloavesandfishes.org</t>
  </si>
  <si>
    <t>360G-CRISISUK-34662</t>
  </si>
  <si>
    <t>Grant to Stonepillow</t>
  </si>
  <si>
    <t>Our funding enables Stonepillow, alongside partners across West Sussex, to provide Housing First for people coming out of hotels for the next two years.</t>
  </si>
  <si>
    <t>GB-CHC-1000830</t>
  </si>
  <si>
    <t>Stonepillow</t>
  </si>
  <si>
    <t>PO19 1DP</t>
  </si>
  <si>
    <t>Chichester</t>
  </si>
  <si>
    <t>https://stonepillow.org.uk/</t>
  </si>
  <si>
    <t>E07000225</t>
  </si>
  <si>
    <t>360G-CRISISUK-32274</t>
  </si>
  <si>
    <t>Grant to SUFRA NW London</t>
  </si>
  <si>
    <t>Food delivery service.</t>
  </si>
  <si>
    <t>GB-CHC-1151911</t>
  </si>
  <si>
    <t>SUFRA NW London</t>
  </si>
  <si>
    <t>NW10 0PW</t>
  </si>
  <si>
    <t>Brent</t>
  </si>
  <si>
    <t>https://www.sufra-nwlondon.org.uk</t>
  </si>
  <si>
    <t>360G-CRISISUK-32050</t>
  </si>
  <si>
    <t>Grant to Supportline</t>
  </si>
  <si>
    <t>Staff costs (not specified)</t>
  </si>
  <si>
    <t>GB-CHC-1097419</t>
  </si>
  <si>
    <t>Supportline</t>
  </si>
  <si>
    <t>RM7 1JA</t>
  </si>
  <si>
    <t>Romford</t>
  </si>
  <si>
    <t>https://www.supportline.org.uk</t>
  </si>
  <si>
    <t>E09000016</t>
  </si>
  <si>
    <t>360G-CRISISUK-31890</t>
  </si>
  <si>
    <t>Grant to Sussex Homeless Support</t>
  </si>
  <si>
    <t>Food and  general costs</t>
  </si>
  <si>
    <t>GB-CHC-1175229</t>
  </si>
  <si>
    <t>Sussex Homeless Support</t>
  </si>
  <si>
    <t>BN3 7EX</t>
  </si>
  <si>
    <t>Brighton</t>
  </si>
  <si>
    <t>https://www.sussexhomelesssupport.co.uk</t>
  </si>
  <si>
    <t>360G-CRISISUK-32083</t>
  </si>
  <si>
    <t>Grant to Talking Money</t>
  </si>
  <si>
    <t>Contribution to caseworker role</t>
  </si>
  <si>
    <t>GB-CHC-900311</t>
  </si>
  <si>
    <t>Talking Money</t>
  </si>
  <si>
    <t>BS2 0BH</t>
  </si>
  <si>
    <t>https://www.talkingmoney.org.uk</t>
  </si>
  <si>
    <t>360G-CRISISUK-32680</t>
  </si>
  <si>
    <t>Grant to Tameside East Foodbank</t>
  </si>
  <si>
    <t xml:space="preserve">Food for foodbank </t>
  </si>
  <si>
    <t>GB-CHC-1161048</t>
  </si>
  <si>
    <t xml:space="preserve">Tameside East Foodbank </t>
  </si>
  <si>
    <t>SK15 2JS</t>
  </si>
  <si>
    <t>Stalybridge</t>
  </si>
  <si>
    <t>https://tamesideeast.foodbank.org.uk/</t>
  </si>
  <si>
    <t>E08000008</t>
  </si>
  <si>
    <t>360G-CRISISUK-31744</t>
  </si>
  <si>
    <t>Grant to Teardrop</t>
  </si>
  <si>
    <t>Products for deep clean
and additional food</t>
  </si>
  <si>
    <t>GB-CHC-1169427</t>
  </si>
  <si>
    <t>Teardrop</t>
  </si>
  <si>
    <t>WA10 2DJ</t>
  </si>
  <si>
    <t>St Helens</t>
  </si>
  <si>
    <t>https://teardrops.org.uk</t>
  </si>
  <si>
    <t>E08000013</t>
  </si>
  <si>
    <t>360G-CRISISUK-32243</t>
  </si>
  <si>
    <t>Grant to Tees Vally YMCA</t>
  </si>
  <si>
    <t>Funding for digital connections for  Young People</t>
  </si>
  <si>
    <t>GB-CHC-1020171</t>
  </si>
  <si>
    <t>Tees Valley YMCA</t>
  </si>
  <si>
    <t>DL1 1SL</t>
  </si>
  <si>
    <t>Darlington</t>
  </si>
  <si>
    <t>https://www.ymca.org.uk/location/ymca-tees-valley</t>
  </si>
  <si>
    <t>E06000005</t>
  </si>
  <si>
    <t>360G-CRISISUK-31861</t>
  </si>
  <si>
    <t>Grant to TGP Cymru</t>
  </si>
  <si>
    <t>IT equipment for remote working, iPads,phones etc</t>
  </si>
  <si>
    <t>GB-CHC-1099878</t>
  </si>
  <si>
    <t>Tros Gynnal Plant Cymru</t>
  </si>
  <si>
    <t>CF10 3DY</t>
  </si>
  <si>
    <t>https://www.tgpcymru.org.uk</t>
  </si>
  <si>
    <t>360G-CRISISUK-41113</t>
  </si>
  <si>
    <t>Grant to The Booth Centre</t>
  </si>
  <si>
    <t>The Booth Centre is a community centre in Manchester run for and with people affected by homelessness. We are funding an expansion of its prevention service to provide specialist employment, learning, welfare and immigration support to women who are homeless and have pre-settled status or who are awaiting the outcome of their status.</t>
  </si>
  <si>
    <t>GB-CHC-1062674</t>
  </si>
  <si>
    <t>The Booth Centre</t>
  </si>
  <si>
    <t>M3 1FU</t>
  </si>
  <si>
    <t>https://www.boothcentre.org.uk/</t>
  </si>
  <si>
    <t>360G-CRISISUK-32214</t>
  </si>
  <si>
    <t>Funding for staffing &amp; materials for new Connecting Through Activities programme, to reduce dependence on Daycentre longer-term</t>
  </si>
  <si>
    <t>https://www.boothcentre.org.uk</t>
  </si>
  <si>
    <t>360G-CRISISUK-32001</t>
  </si>
  <si>
    <t>Grant to The Bridge (East Midlands)</t>
  </si>
  <si>
    <t>Funding for 1 x Support Worker for 11 weeks due to additional demand at call centre and food delivery</t>
  </si>
  <si>
    <t>GB-CHC-1050956</t>
  </si>
  <si>
    <t xml:space="preserve">The Bridge (East Midlands) </t>
  </si>
  <si>
    <t>LE11 2AG</t>
  </si>
  <si>
    <t>https://www.thebridge-eastmidlands.org.uk</t>
  </si>
  <si>
    <t>360G-CRISISUK-31862</t>
  </si>
  <si>
    <t>Grant to the Hope Hub</t>
  </si>
  <si>
    <t xml:space="preserve">Change in provision and core costs </t>
  </si>
  <si>
    <t>GB-CHC-1176452</t>
  </si>
  <si>
    <t>The Hope Hub</t>
  </si>
  <si>
    <t>GU15 3SY</t>
  </si>
  <si>
    <t>Camberley</t>
  </si>
  <si>
    <t>https://thehopehub.org.uk</t>
  </si>
  <si>
    <t>E07000214</t>
  </si>
  <si>
    <t>360G-CRISISUK-31977</t>
  </si>
  <si>
    <t>Grant to the Hub DG</t>
  </si>
  <si>
    <t>Costs around PRS access, taxis, phones, sanitiser</t>
  </si>
  <si>
    <t>GB-SC-SC043384</t>
  </si>
  <si>
    <t>The Hub DG</t>
  </si>
  <si>
    <t>SC043384</t>
  </si>
  <si>
    <t>DG1 2RL</t>
  </si>
  <si>
    <t>https://www.thehubdg.org.uk</t>
  </si>
  <si>
    <t>360G-CRISISUK-32121</t>
  </si>
  <si>
    <t>Grant to the Hygiene Bank</t>
  </si>
  <si>
    <t>Purchase of basic hygiene essentials products in bulk for network of community partners</t>
  </si>
  <si>
    <t>GB-CHC-1181267</t>
  </si>
  <si>
    <t>The Hygiene Bank</t>
  </si>
  <si>
    <t>TN15 0HZ</t>
  </si>
  <si>
    <t>Sevenoaks</t>
  </si>
  <si>
    <t>https://thehygienebank.com/</t>
  </si>
  <si>
    <t>E07000111</t>
  </si>
  <si>
    <t>360G-CRISISUK-31880</t>
  </si>
  <si>
    <t>Grant to The Lantern Trust</t>
  </si>
  <si>
    <t>GB-CHC-1002431</t>
  </si>
  <si>
    <t>The Lantern Trust</t>
  </si>
  <si>
    <t>DT4 7JD</t>
  </si>
  <si>
    <t>Weymouth</t>
  </si>
  <si>
    <t>https://www.lanterntrust.org.uk</t>
  </si>
  <si>
    <t>E06000059</t>
  </si>
  <si>
    <t>360G-CRISISUK-32226</t>
  </si>
  <si>
    <t>Grant to The Larder</t>
  </si>
  <si>
    <t>Food for clients in Bed &amp;Breakfast accommodation</t>
  </si>
  <si>
    <t>GB-SC-SC042554</t>
  </si>
  <si>
    <t>The Larder</t>
  </si>
  <si>
    <t>SC042554</t>
  </si>
  <si>
    <t>EH54 9BJ</t>
  </si>
  <si>
    <t>https://www.thelardercookschool.org.uk</t>
  </si>
  <si>
    <t>360G-CRISISUK-53158</t>
  </si>
  <si>
    <t>Grant to The London Pathway</t>
  </si>
  <si>
    <t>PPE.</t>
  </si>
  <si>
    <t>GB-CHC-1138741</t>
  </si>
  <si>
    <t>Pathway (The London Pathway)</t>
  </si>
  <si>
    <t>NW1 2PG</t>
  </si>
  <si>
    <t>https://www.pathway.org.uk</t>
  </si>
  <si>
    <t>360G-CRISISUK-32012</t>
  </si>
  <si>
    <t>Grant to The Macari Foundation</t>
  </si>
  <si>
    <t xml:space="preserve">Additional staffing costs for self isolating pods </t>
  </si>
  <si>
    <t>GB-CHC-1168463</t>
  </si>
  <si>
    <t>The Macari Foundation</t>
  </si>
  <si>
    <t>ST1 3EG</t>
  </si>
  <si>
    <t>Stoke-on-Trent</t>
  </si>
  <si>
    <t>http://macari-foundation.co.uk</t>
  </si>
  <si>
    <t>E06000021</t>
  </si>
  <si>
    <t>360G-CRISISUK-32248</t>
  </si>
  <si>
    <t>Grant to The Magdalene Group</t>
  </si>
  <si>
    <t>Trauma-informed Women's Housing Worker post.</t>
  </si>
  <si>
    <t>GB-CHC-1177626</t>
  </si>
  <si>
    <t xml:space="preserve">The Magdalene Group </t>
  </si>
  <si>
    <t>NR1 1PH</t>
  </si>
  <si>
    <t>Norwich</t>
  </si>
  <si>
    <t>https://magdalenegroup.org</t>
  </si>
  <si>
    <t>E07000148</t>
  </si>
  <si>
    <t>360G-CRISISUK-32144</t>
  </si>
  <si>
    <t>Grant to The Night Shelter</t>
  </si>
  <si>
    <t xml:space="preserve">Emergency support for destitute asylum seekers </t>
  </si>
  <si>
    <t>GB-CHC-1180003</t>
  </si>
  <si>
    <t xml:space="preserve">The Night Shelter </t>
  </si>
  <si>
    <t>CV6 5DS</t>
  </si>
  <si>
    <t>http://coventrypeacehouse.wixsite.com/coventry-peace-house</t>
  </si>
  <si>
    <t>360G-CRISISUK-31969</t>
  </si>
  <si>
    <t>Grant to The Pavement</t>
  </si>
  <si>
    <t xml:space="preserve">Support for Magazine </t>
  </si>
  <si>
    <t>GB-CHC-1110656</t>
  </si>
  <si>
    <t>The Pavement</t>
  </si>
  <si>
    <t>NW5 4NE</t>
  </si>
  <si>
    <t>https://www.thepavement.org.uk</t>
  </si>
  <si>
    <t>360G-CRISISUK-32177</t>
  </si>
  <si>
    <t>Grant to the Rock Trust</t>
  </si>
  <si>
    <t>Part-time project worker to support young people now in temporary accommodation.</t>
  </si>
  <si>
    <t>GB-SC-SC018708</t>
  </si>
  <si>
    <t>Rock Trust</t>
  </si>
  <si>
    <t>SC018708</t>
  </si>
  <si>
    <t>EH1 3QY</t>
  </si>
  <si>
    <t>https://www.rocktrust.org</t>
  </si>
  <si>
    <t>360G-CRISISUK-31921</t>
  </si>
  <si>
    <t>Grant to The Sanctuary Trust</t>
  </si>
  <si>
    <t>Food parcels to those self isolating in accommodation who would use day centre</t>
  </si>
  <si>
    <t>GB-CHC-1020295</t>
  </si>
  <si>
    <t>The Sanctuary Trust</t>
  </si>
  <si>
    <t>OL16 1PB</t>
  </si>
  <si>
    <t>Rochdale</t>
  </si>
  <si>
    <t>https://www.sanctuarytrust.org.uk</t>
  </si>
  <si>
    <t>E08000005</t>
  </si>
  <si>
    <t>360G-CRISISUK-32509</t>
  </si>
  <si>
    <t>Grant to The Shrewsbury Ark</t>
  </si>
  <si>
    <t>Funding to replace lost revenue and supporting people in hotels through tablets and phones</t>
  </si>
  <si>
    <t>GB-CHC-1163476</t>
  </si>
  <si>
    <t>Shrewsbury Christian Centre Association / The Shrewsbury Ark</t>
  </si>
  <si>
    <t>SY1 2DJ</t>
  </si>
  <si>
    <t>Shrewsbury</t>
  </si>
  <si>
    <t>https://www.shrewsburyark.co.uk</t>
  </si>
  <si>
    <t>E06000051</t>
  </si>
  <si>
    <t>360G-CRISISUK-32058</t>
  </si>
  <si>
    <t>Grant to The Source (Barking Churches unite)</t>
  </si>
  <si>
    <t xml:space="preserve">Food, food offer and volunteer costs </t>
  </si>
  <si>
    <t>GB-CHC-1173315</t>
  </si>
  <si>
    <t xml:space="preserve">Barking Churches Unite (BCU) / The Source </t>
  </si>
  <si>
    <t>IG11 8DH</t>
  </si>
  <si>
    <t>https://www.barkingbaptist.org.uk/welcome/whats-on/the-source/</t>
  </si>
  <si>
    <t>E09000002</t>
  </si>
  <si>
    <t>360G-CRISISUK-32120</t>
  </si>
  <si>
    <t>Grant to THOMAS</t>
  </si>
  <si>
    <t>Food, cleaning products, food containers, welfare packages for clients and a contribution to staffing and volunteer costs</t>
  </si>
  <si>
    <t>GB-CHC-1114489</t>
  </si>
  <si>
    <t>T.H.O.M.A.S (Those On The Margins Of A Society)</t>
  </si>
  <si>
    <t>BB2 1LX</t>
  </si>
  <si>
    <t>Blackburn</t>
  </si>
  <si>
    <t>https://thomasonline.org.uk</t>
  </si>
  <si>
    <t>E06000008</t>
  </si>
  <si>
    <t>360G-CRISISUK-31976</t>
  </si>
  <si>
    <t>Grant to TIme to Heal</t>
  </si>
  <si>
    <t>Emergency refuge properties and food vouchers</t>
  </si>
  <si>
    <t>GB-SC-SC045358</t>
  </si>
  <si>
    <t>Time to Heal</t>
  </si>
  <si>
    <t>SC045358</t>
  </si>
  <si>
    <t>AB11 7SL</t>
  </si>
  <si>
    <t>http://www.ttoheal.org</t>
  </si>
  <si>
    <t>360G-CRISISUK-32250</t>
  </si>
  <si>
    <t>Grant to Turning Tides</t>
  </si>
  <si>
    <t xml:space="preserve">New posts to support a digital offer. </t>
  </si>
  <si>
    <t>GB-CHC-1027832</t>
  </si>
  <si>
    <t>Turning Tides</t>
  </si>
  <si>
    <t>BN11 1HA</t>
  </si>
  <si>
    <t>West Sussex</t>
  </si>
  <si>
    <t>https://www.turning-tides.org.uk</t>
  </si>
  <si>
    <t>E07000229</t>
  </si>
  <si>
    <t>360G-CRISISUK-31882</t>
  </si>
  <si>
    <t xml:space="preserve">Food provision </t>
  </si>
  <si>
    <t>360G-CRISISUK-31964</t>
  </si>
  <si>
    <t>Grant to Union Chapel</t>
  </si>
  <si>
    <t xml:space="preserve">Salary and staff costs due to loss of income from café closing &amp; IT and food for clients
</t>
  </si>
  <si>
    <t>GB-CHC-1172808</t>
  </si>
  <si>
    <t>Union Chapel</t>
  </si>
  <si>
    <t>N1 2UN</t>
  </si>
  <si>
    <t>https://www.unionchapel.org.uk</t>
  </si>
  <si>
    <t>360G-CRISISUK-32022</t>
  </si>
  <si>
    <t>Grant to Valley House</t>
  </si>
  <si>
    <t>Accommodation for one woman fleeing domestic violence with debts and no entitlement to Housing Benefit</t>
  </si>
  <si>
    <t>GB-CHC-1074539</t>
  </si>
  <si>
    <t xml:space="preserve">Valley House </t>
  </si>
  <si>
    <t>CV6 7GQ</t>
  </si>
  <si>
    <t>https://valleyhouse.org.uk</t>
  </si>
  <si>
    <t>360G-CRISISUK-32122</t>
  </si>
  <si>
    <t>Grant to Vineyard Compassion</t>
  </si>
  <si>
    <t>Drive through social supermarket, telephone advice rather than face to face</t>
  </si>
  <si>
    <t>GB-NIC-100508</t>
  </si>
  <si>
    <t>Vineyard Compassion</t>
  </si>
  <si>
    <t>BT52 2ED</t>
  </si>
  <si>
    <t>Coleraine</t>
  </si>
  <si>
    <t>https://www.vineyardcompassion.co.uk</t>
  </si>
  <si>
    <t>N09000004</t>
  </si>
  <si>
    <t>360G-CRISISUK-31770</t>
  </si>
  <si>
    <t>Grant to West End Refugee Service</t>
  </si>
  <si>
    <t>Serving destitute migrants and rough sleepers</t>
  </si>
  <si>
    <t>GB-CHC-1077601</t>
  </si>
  <si>
    <t>West End Refugee Service</t>
  </si>
  <si>
    <t>NE4 5JE</t>
  </si>
  <si>
    <t>http://www.wers.org.uk</t>
  </si>
  <si>
    <t>360G-CRISISUK-31982</t>
  </si>
  <si>
    <t>Grant to West Lancs Crisis and Information Centre</t>
  </si>
  <si>
    <t>Contribution for larger project  addressing  social isolation</t>
  </si>
  <si>
    <t>GB-CHC-1064270</t>
  </si>
  <si>
    <t>West Lancs Crisis &amp; Information centre</t>
  </si>
  <si>
    <t>WN8 6QQ</t>
  </si>
  <si>
    <t>Skelmersdale</t>
  </si>
  <si>
    <t>https://beta.charitycommission.gov.uk/charity-details/?regid=1064270&amp;subid=0</t>
  </si>
  <si>
    <t>E07000127</t>
  </si>
  <si>
    <t>360G-CRISISUK-32075</t>
  </si>
  <si>
    <t>Grant to West London Mission</t>
  </si>
  <si>
    <t xml:space="preserve">Emergency deep clean and transport costs </t>
  </si>
  <si>
    <t>GB-CHC-1133739</t>
  </si>
  <si>
    <t>West London Mission Methodist Circuit</t>
  </si>
  <si>
    <t>W1U 2QJ</t>
  </si>
  <si>
    <t>https://www.wlm.org.uk</t>
  </si>
  <si>
    <t>360G-CRISISUK-31990</t>
  </si>
  <si>
    <t>Grant to Westfield URC</t>
  </si>
  <si>
    <t xml:space="preserve">Staff costs, shortfall due to income and food </t>
  </si>
  <si>
    <t>GB-CHC-1131463</t>
  </si>
  <si>
    <t>Westfield URC</t>
  </si>
  <si>
    <t>TA6 7EU</t>
  </si>
  <si>
    <t>Bridgwater</t>
  </si>
  <si>
    <t>https://westcan.co.uk</t>
  </si>
  <si>
    <t>E07000188</t>
  </si>
  <si>
    <t>360G-CRISISUK-31841</t>
  </si>
  <si>
    <t>Grant to Whitechapel Centre</t>
  </si>
  <si>
    <t>Accommodation, food especially  for those who have no recourse to public funds (NRPF)</t>
  </si>
  <si>
    <t>GB-CHC-1013060</t>
  </si>
  <si>
    <t>Whitechapel Centre</t>
  </si>
  <si>
    <t>L3 8DT</t>
  </si>
  <si>
    <t>https://www.whitechapelcentre.co.uk</t>
  </si>
  <si>
    <t>360G-CRISISUK-32572</t>
  </si>
  <si>
    <t>Supporting those in Temporary Accommodation  with Crisis Merseyside through extension of lease with provider of accommodation</t>
  </si>
  <si>
    <t>360G-CRISISUK-32043</t>
  </si>
  <si>
    <t>Grant to Whitefield Charity SK Corp</t>
  </si>
  <si>
    <t>Food costs for  feeding at soup kitchen</t>
  </si>
  <si>
    <t>GB-CHC-1051770</t>
  </si>
  <si>
    <t>Whitefield Charity SK Corp</t>
  </si>
  <si>
    <t>W1T 4TD</t>
  </si>
  <si>
    <t>https://soupkitchenlondon.org</t>
  </si>
  <si>
    <t>360G-CRISISUK-31971</t>
  </si>
  <si>
    <t>Grant to Whiteinch Transformation</t>
  </si>
  <si>
    <t xml:space="preserve">Food bags, phone cards , utlity cards and volunteers expenses </t>
  </si>
  <si>
    <t>GB-SC-SC028928</t>
  </si>
  <si>
    <t>Whiteinch Transformation</t>
  </si>
  <si>
    <t>SC028928</t>
  </si>
  <si>
    <t>G14 0BX</t>
  </si>
  <si>
    <t>http://whiteinchtransformation.org</t>
  </si>
  <si>
    <t>360G-CRISISUK-32023</t>
  </si>
  <si>
    <t>Grant to Wiirral Women's &amp; Children's Aid</t>
  </si>
  <si>
    <t>Setting up costs for additional move on accommodation for women and children out of refuges</t>
  </si>
  <si>
    <t>GB-CHC-1106399</t>
  </si>
  <si>
    <t xml:space="preserve">Wirral Women's &amp; childrens Aid  </t>
  </si>
  <si>
    <t>CH46 7TE</t>
  </si>
  <si>
    <t>Greasby</t>
  </si>
  <si>
    <t>https://www.wwaca.org</t>
  </si>
  <si>
    <t>E08000015</t>
  </si>
  <si>
    <t>360G-CRISISUK-31991</t>
  </si>
  <si>
    <t>Grant to WIrral Churches Ark Project</t>
  </si>
  <si>
    <t>Offset increased costs and loss of income</t>
  </si>
  <si>
    <t>GB-CHC-1079070</t>
  </si>
  <si>
    <t>Wirral Churches' Ark Project</t>
  </si>
  <si>
    <t>CH41 1BN</t>
  </si>
  <si>
    <t>Birkenhead</t>
  </si>
  <si>
    <t>https://wirralark.org.uk</t>
  </si>
  <si>
    <t>360G-CRISISUK-31997</t>
  </si>
  <si>
    <t>Grant to WIth One Voice - International Arts and Homelessness Movement</t>
  </si>
  <si>
    <t>Additional staff to coordinate creative resources access for well-being</t>
  </si>
  <si>
    <t>GB-CHC-1183955</t>
  </si>
  <si>
    <t>Arts And Homelessness International / With One Voice</t>
  </si>
  <si>
    <t>N1 6PE</t>
  </si>
  <si>
    <t>http://www.with-one-voice.com</t>
  </si>
  <si>
    <t>360G-CRISISUK-32271</t>
  </si>
  <si>
    <t>Grant to Women's Aid ABCLN</t>
  </si>
  <si>
    <t>Purchase food vouchers, oil/electricity top up vouchers, telephone top ups and cleaning products for families</t>
  </si>
  <si>
    <t>GB-NIC-105905</t>
  </si>
  <si>
    <t>Women's Aid Antrim, Ballymena, Carrickfergus, Larne And Newtownabbey</t>
  </si>
  <si>
    <t>NIC105905</t>
  </si>
  <si>
    <t>BT43 5DF</t>
  </si>
  <si>
    <t>Ballymena</t>
  </si>
  <si>
    <t>https://womens-aid.org.uk</t>
  </si>
  <si>
    <t>N09000008</t>
  </si>
  <si>
    <t>360G-CRISISUK-32294</t>
  </si>
  <si>
    <t>Grant to Worcester CAB &amp; WHABAC</t>
  </si>
  <si>
    <t>Funding for Tenancy Training and Support Coordinators.</t>
  </si>
  <si>
    <t>GB-CHC-1128497</t>
  </si>
  <si>
    <t>Citizens Advice Worcester</t>
  </si>
  <si>
    <t>WR1 1DL</t>
  </si>
  <si>
    <t>https://cabwhabac.org.uk</t>
  </si>
  <si>
    <t>360G-CRISISUK-31865</t>
  </si>
  <si>
    <t>Grant to Wycome Homeless Connection</t>
  </si>
  <si>
    <t>Advocacy work to prevent illegal evictions.</t>
  </si>
  <si>
    <t>GB-CHC-1156211</t>
  </si>
  <si>
    <t>Wycombe Homeless Connection</t>
  </si>
  <si>
    <t>HP13 6RF</t>
  </si>
  <si>
    <t>Wycombe</t>
  </si>
  <si>
    <t>E06000060</t>
  </si>
  <si>
    <t>360G-CRISISUK-32004</t>
  </si>
  <si>
    <t>Grant to YMCA Crewe</t>
  </si>
  <si>
    <t xml:space="preserve">Costs of cleaner and cleaning material </t>
  </si>
  <si>
    <t>GB-CHC-1030782</t>
  </si>
  <si>
    <t>YMCA Crewe</t>
  </si>
  <si>
    <t>CW2 6EL</t>
  </si>
  <si>
    <t>Crewe</t>
  </si>
  <si>
    <t>https://ymcacrewe.org.uk</t>
  </si>
  <si>
    <t>360G-CRISISUK-32046</t>
  </si>
  <si>
    <t>Grant to YMCA Downslink Group</t>
  </si>
  <si>
    <t>Tablets for  Young People in lockdown</t>
  </si>
  <si>
    <t>GB-CHC-1079570</t>
  </si>
  <si>
    <t>YMCA Downslink Group</t>
  </si>
  <si>
    <t>BN3 2BE</t>
  </si>
  <si>
    <t>Hove</t>
  </si>
  <si>
    <t>https://www.ymcadlg.org</t>
  </si>
  <si>
    <t>360G-CRISISUK-32174</t>
  </si>
  <si>
    <t>Grant to YMCA Dulverton Group</t>
  </si>
  <si>
    <t>Cost of enterprise function on inform and user charge.</t>
  </si>
  <si>
    <t>GB-CHC-1076434</t>
  </si>
  <si>
    <t>YMCA Dulverton group</t>
  </si>
  <si>
    <t>TA6 3RF</t>
  </si>
  <si>
    <t>https://www.ymca-dg.org</t>
  </si>
  <si>
    <t>360G-CRISISUK-31943</t>
  </si>
  <si>
    <t>Grant to YMCA Fairthorne</t>
  </si>
  <si>
    <t>Cooking equipment for young people now socially isolated and IT equipment</t>
  </si>
  <si>
    <t>GB-CHC-1090981</t>
  </si>
  <si>
    <t>YMCA Fairthorne</t>
  </si>
  <si>
    <t>SO30 2GH</t>
  </si>
  <si>
    <t>Southampton</t>
  </si>
  <si>
    <t>https://ymca-fg.org/venue/fairthorne-manor/</t>
  </si>
  <si>
    <t>E07000094</t>
  </si>
  <si>
    <t>360G-CRISISUK-32573</t>
  </si>
  <si>
    <t>Grant to YMCA Humber</t>
  </si>
  <si>
    <t xml:space="preserve">Personal Protective Equipment, staff costs and mindfulness activities </t>
  </si>
  <si>
    <t>GB-CHC-1058613</t>
  </si>
  <si>
    <t>YMCA Grimsby Cleethorpes And Humber Region</t>
  </si>
  <si>
    <t>DN32 7AB</t>
  </si>
  <si>
    <t>https://www.ymca-humber.com/</t>
  </si>
  <si>
    <t>360G-CRISISUK-32554</t>
  </si>
  <si>
    <t>Grant to YMCA Liverpool &amp; Sefton</t>
  </si>
  <si>
    <t>Additional staffing and hardship costs</t>
  </si>
  <si>
    <t>GB-CHC-210443</t>
  </si>
  <si>
    <t>YMCA Liverpool &amp; Sefton</t>
  </si>
  <si>
    <t>L3 6HU</t>
  </si>
  <si>
    <t>http://liverpoolymca.org.uk</t>
  </si>
  <si>
    <t>360G-CRISISUK-31959</t>
  </si>
  <si>
    <t>360G-CRISISUK-33892</t>
  </si>
  <si>
    <t>Grant to YMCA North Tyneside</t>
  </si>
  <si>
    <t>YMCA North Tyneside is working to reduce the time young people are in supported temporary accommodation, moving them quickly into independent homes and increasing permanent options.</t>
  </si>
  <si>
    <t>GB-CHC-1011495</t>
  </si>
  <si>
    <t>YMCA North Tyneside</t>
  </si>
  <si>
    <t>NE29 0AB</t>
  </si>
  <si>
    <t>North Shields</t>
  </si>
  <si>
    <t>2020-10-10</t>
  </si>
  <si>
    <t>2023-10-01</t>
  </si>
  <si>
    <t>https://ymcanorthtyneside.org/</t>
  </si>
  <si>
    <t>E08000022</t>
  </si>
  <si>
    <t>360G-CRISISUK-31863</t>
  </si>
  <si>
    <t>Grant to York Road Project</t>
  </si>
  <si>
    <t xml:space="preserve">Change to food provision, materials for mental health and laundry service  </t>
  </si>
  <si>
    <t>GB-CHC-1162835</t>
  </si>
  <si>
    <t>York Road Project</t>
  </si>
  <si>
    <t>GU22 7XH</t>
  </si>
  <si>
    <t>Woking</t>
  </si>
  <si>
    <t>https://www.yorkroadproject.org.uk</t>
  </si>
  <si>
    <t>E07000217</t>
  </si>
  <si>
    <t>360G-CRISISUK-31864</t>
  </si>
  <si>
    <t>Grant to Zinthiya Trust</t>
  </si>
  <si>
    <t>Accommodation for women with  no recourse to public funds (NRPF) fleeing violence</t>
  </si>
  <si>
    <t>GB-CHC-1137350</t>
  </si>
  <si>
    <t>Zinthiya Trust</t>
  </si>
  <si>
    <t>LE1 6AF</t>
  </si>
  <si>
    <t>https://www.zinthiyatrust.org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</si>
</sst>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000000"/>
      <name val="Calibri"/>
      <family val="2"/>
      <scheme val="minor"/>
    </font>
    <font>
      <sz val="11"/>
      <color rgb="FF000000"/>
      <name val="Calibri"/>
      <family val="2"/>
      <scheme val="minor"/>
    </font>
    <font>
      <sz val="11"/>
      <color rgb="FF000000"/>
      <name val="Calibri"/>
      <family val="2"/>
    </font>
    <font>
      <sz val="11"/>
      <color rgb="FF444444"/>
      <name val="Calibri"/>
      <family val="2"/>
      <charset val="1"/>
    </font>
    <font>
      <sz val="11"/>
      <color rgb="FF000000"/>
      <name val="Calibri"/>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rgb="FF000000"/>
      </patternFill>
    </fill>
    <fill>
      <patternFill patternType="solid">
        <fgColor rgb="FFFFFF00"/>
        <bgColor rgb="FF000000"/>
      </patternFill>
    </fill>
    <fill>
      <patternFill patternType="solid">
        <fgColor rgb="FFE7E6E6"/>
        <bgColor rgb="FF000000"/>
      </patternFill>
    </fill>
    <fill>
      <patternFill patternType="solid">
        <fgColor rgb="FF00B0F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7">
    <xf numFmtId="0" fontId="0" fillId="0" borderId="0" xfId="0"/>
    <xf numFmtId="0" fontId="18" fillId="33" borderId="0" xfId="0" applyFont="1" applyFill="1"/>
    <xf numFmtId="164" fontId="18" fillId="33" borderId="0" xfId="0" applyNumberFormat="1" applyFont="1" applyFill="1"/>
    <xf numFmtId="0" fontId="18" fillId="34" borderId="0" xfId="0" applyFont="1" applyFill="1" applyAlignment="1">
      <alignment horizontal="right"/>
    </xf>
    <xf numFmtId="0" fontId="18" fillId="34" borderId="0" xfId="0" applyFont="1" applyFill="1"/>
    <xf numFmtId="0" fontId="19" fillId="35" borderId="0" xfId="0" applyFont="1" applyFill="1"/>
    <xf numFmtId="0" fontId="0" fillId="36" borderId="0" xfId="0" applyFill="1"/>
    <xf numFmtId="49" fontId="18" fillId="34" borderId="0" xfId="0" applyNumberFormat="1" applyFont="1" applyFill="1" applyAlignment="1">
      <alignment horizontal="right"/>
    </xf>
    <xf numFmtId="49" fontId="0" fillId="0" borderId="0" xfId="0" applyNumberFormat="1"/>
    <xf numFmtId="164" fontId="0" fillId="0" borderId="0" xfId="0" applyNumberFormat="1"/>
    <xf numFmtId="22" fontId="0" fillId="0" borderId="0" xfId="0" applyNumberFormat="1"/>
    <xf numFmtId="0" fontId="20" fillId="0" borderId="0" xfId="0" applyFont="1"/>
    <xf numFmtId="164" fontId="21" fillId="0" borderId="0" xfId="0" applyNumberFormat="1" applyFont="1"/>
    <xf numFmtId="0" fontId="22" fillId="0" borderId="0" xfId="0" applyFont="1"/>
    <xf numFmtId="1" fontId="22" fillId="0" borderId="0" xfId="0" applyNumberFormat="1" applyFont="1"/>
    <xf numFmtId="164" fontId="22" fillId="0" borderId="0" xfId="0" applyNumberFormat="1" applyFont="1" applyAlignment="1">
      <alignment horizontal="center"/>
    </xf>
    <xf numFmtId="49" fontId="22" fillId="0" borderId="0" xfId="0" applyNumberFormat="1" applyFont="1" applyAlignment="1">
      <alignment horizontal="right"/>
    </xf>
    <xf numFmtId="164" fontId="22" fillId="0" borderId="0" xfId="0" applyNumberFormat="1" applyFont="1"/>
    <xf numFmtId="49" fontId="22" fillId="0" borderId="0" xfId="0" applyNumberFormat="1" applyFont="1"/>
    <xf numFmtId="0" fontId="0" fillId="37" borderId="0" xfId="0" applyFill="1"/>
    <xf numFmtId="0" fontId="22" fillId="0" borderId="0" xfId="0" applyFont="1" applyFill="1"/>
    <xf numFmtId="1" fontId="22" fillId="0" borderId="0" xfId="0" applyNumberFormat="1" applyFont="1" applyFill="1"/>
    <xf numFmtId="164" fontId="22" fillId="0" borderId="0" xfId="0" applyNumberFormat="1" applyFont="1" applyFill="1" applyAlignment="1">
      <alignment horizontal="center"/>
    </xf>
    <xf numFmtId="49" fontId="22" fillId="0" borderId="0" xfId="0" applyNumberFormat="1" applyFont="1" applyFill="1" applyAlignment="1">
      <alignment horizontal="right"/>
    </xf>
    <xf numFmtId="0" fontId="0" fillId="0" borderId="0" xfId="0" applyFill="1"/>
    <xf numFmtId="164" fontId="22" fillId="0" borderId="0" xfId="0" applyNumberFormat="1" applyFont="1" applyFill="1"/>
    <xf numFmtId="49" fontId="22" fillId="0" borderId="0" xfId="0" applyNumberFormat="1"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nawim.co.uk/" TargetMode="External"/><Relationship Id="rId2" Type="http://schemas.openxmlformats.org/officeDocument/2006/relationships/hyperlink" Target="https://www.crisis.org.uk/" TargetMode="External"/><Relationship Id="rId1" Type="http://schemas.openxmlformats.org/officeDocument/2006/relationships/hyperlink" Target="https://www.crisis.org.uk/ending-homelessness/resources-for-practitioners/grant-program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2"/>
  <sheetViews>
    <sheetView tabSelected="1" topLeftCell="A72" workbookViewId="0">
      <selection activeCell="B80" sqref="B80"/>
    </sheetView>
  </sheetViews>
  <sheetFormatPr defaultRowHeight="15"/>
  <cols>
    <col min="1" max="1" width="19.85546875" bestFit="1" customWidth="1"/>
    <col min="2" max="2" width="50.85546875" customWidth="1"/>
    <col min="6" max="6" width="12.140625" customWidth="1"/>
    <col min="12" max="12" width="9.140625" style="8"/>
    <col min="15" max="16" width="12.5703125" customWidth="1"/>
    <col min="20" max="20" width="17.85546875" customWidth="1"/>
    <col min="25" max="25" width="9.28515625" bestFit="1" customWidth="1"/>
    <col min="27" max="27" width="11.7109375" bestFit="1" customWidth="1"/>
    <col min="28" max="28" width="44.5703125" bestFit="1" customWidth="1"/>
  </cols>
  <sheetData>
    <row r="1" spans="1:28" ht="15.75">
      <c r="A1" s="1" t="s">
        <v>0</v>
      </c>
      <c r="B1" s="1" t="s">
        <v>1</v>
      </c>
      <c r="C1" s="1" t="s">
        <v>2</v>
      </c>
      <c r="D1" s="1" t="s">
        <v>3</v>
      </c>
      <c r="E1" s="1" t="s">
        <v>4</v>
      </c>
      <c r="F1" s="2" t="s">
        <v>5</v>
      </c>
      <c r="G1" s="1" t="s">
        <v>6</v>
      </c>
      <c r="H1" s="1" t="s">
        <v>7</v>
      </c>
      <c r="I1" s="1" t="s">
        <v>8</v>
      </c>
      <c r="J1" s="1" t="s">
        <v>9</v>
      </c>
      <c r="K1" s="3" t="s">
        <v>10</v>
      </c>
      <c r="L1" s="7" t="s">
        <v>11</v>
      </c>
      <c r="M1" s="4" t="s">
        <v>12</v>
      </c>
      <c r="N1" s="4" t="s">
        <v>13</v>
      </c>
      <c r="O1" s="4" t="s">
        <v>14</v>
      </c>
      <c r="P1" s="4" t="s">
        <v>15</v>
      </c>
      <c r="Q1" s="4" t="s">
        <v>16</v>
      </c>
      <c r="R1" s="4" t="s">
        <v>17</v>
      </c>
      <c r="S1" s="4" t="s">
        <v>18</v>
      </c>
      <c r="T1" s="4" t="s">
        <v>19</v>
      </c>
      <c r="U1" s="4" t="s">
        <v>20</v>
      </c>
      <c r="V1" s="5" t="s">
        <v>21</v>
      </c>
      <c r="W1" s="5" t="s">
        <v>22</v>
      </c>
      <c r="X1" s="5" t="s">
        <v>23</v>
      </c>
      <c r="Y1" s="6" t="s">
        <v>24</v>
      </c>
      <c r="Z1" s="6" t="s">
        <v>25</v>
      </c>
      <c r="AA1" s="6" t="s">
        <v>26</v>
      </c>
      <c r="AB1" s="6" t="s">
        <v>27</v>
      </c>
    </row>
    <row r="2" spans="1:28">
      <c r="A2" t="s">
        <v>28</v>
      </c>
      <c r="B2" t="s">
        <v>29</v>
      </c>
      <c r="C2" t="s">
        <v>30</v>
      </c>
      <c r="D2" t="s">
        <v>31</v>
      </c>
      <c r="E2">
        <v>98710</v>
      </c>
      <c r="F2" s="9">
        <v>44138</v>
      </c>
      <c r="G2" t="s">
        <v>32</v>
      </c>
      <c r="H2" t="s">
        <v>33</v>
      </c>
      <c r="I2" t="s">
        <v>34</v>
      </c>
      <c r="J2" t="s">
        <v>35</v>
      </c>
      <c r="K2" t="s">
        <v>36</v>
      </c>
      <c r="M2" t="s">
        <v>37</v>
      </c>
      <c r="N2" t="s">
        <v>38</v>
      </c>
      <c r="O2" t="s">
        <v>39</v>
      </c>
      <c r="P2" t="s">
        <v>40</v>
      </c>
      <c r="Q2">
        <v>24</v>
      </c>
      <c r="R2" t="s">
        <v>41</v>
      </c>
      <c r="S2" t="s">
        <v>42</v>
      </c>
      <c r="T2" s="10">
        <v>44735.505044907404</v>
      </c>
      <c r="U2" t="s">
        <v>43</v>
      </c>
      <c r="V2" t="s">
        <v>44</v>
      </c>
      <c r="W2" t="s">
        <v>45</v>
      </c>
      <c r="X2" t="s">
        <v>46</v>
      </c>
      <c r="Y2">
        <v>57.148757000000003</v>
      </c>
      <c r="Z2">
        <v>-2.0938469999999998</v>
      </c>
      <c r="AA2" t="s">
        <v>47</v>
      </c>
      <c r="AB2" t="s">
        <v>48</v>
      </c>
    </row>
    <row r="3" spans="1:28">
      <c r="A3" t="s">
        <v>49</v>
      </c>
      <c r="B3" t="s">
        <v>29</v>
      </c>
      <c r="C3" t="s">
        <v>50</v>
      </c>
      <c r="D3" t="s">
        <v>31</v>
      </c>
      <c r="E3">
        <v>49978</v>
      </c>
      <c r="F3" s="9">
        <v>43966</v>
      </c>
      <c r="G3" t="s">
        <v>32</v>
      </c>
      <c r="H3" t="s">
        <v>51</v>
      </c>
      <c r="I3" t="s">
        <v>34</v>
      </c>
      <c r="J3" t="s">
        <v>35</v>
      </c>
      <c r="K3" t="s">
        <v>36</v>
      </c>
      <c r="M3" t="s">
        <v>52</v>
      </c>
      <c r="N3" t="s">
        <v>38</v>
      </c>
      <c r="O3" s="9">
        <v>43952</v>
      </c>
      <c r="P3" s="9">
        <v>44682</v>
      </c>
      <c r="Q3">
        <v>24</v>
      </c>
      <c r="R3" t="s">
        <v>53</v>
      </c>
      <c r="S3" t="s">
        <v>42</v>
      </c>
      <c r="T3" s="10">
        <v>44735.505044907404</v>
      </c>
      <c r="U3" t="s">
        <v>43</v>
      </c>
      <c r="V3" t="s">
        <v>44</v>
      </c>
      <c r="W3" t="s">
        <v>45</v>
      </c>
      <c r="X3" t="s">
        <v>46</v>
      </c>
      <c r="Y3">
        <v>57.187024999999998</v>
      </c>
      <c r="Z3">
        <v>-2.1021920000000001</v>
      </c>
      <c r="AA3" t="s">
        <v>47</v>
      </c>
      <c r="AB3" t="s">
        <v>48</v>
      </c>
    </row>
    <row r="4" spans="1:28">
      <c r="A4" s="13" t="s">
        <v>54</v>
      </c>
      <c r="B4" s="13" t="s">
        <v>29</v>
      </c>
      <c r="C4" s="13" t="s">
        <v>55</v>
      </c>
      <c r="D4" s="13" t="s">
        <v>31</v>
      </c>
      <c r="E4" s="14">
        <v>5000</v>
      </c>
      <c r="F4" s="15">
        <v>43927</v>
      </c>
      <c r="G4" s="13" t="s">
        <v>32</v>
      </c>
      <c r="H4" s="13" t="s">
        <v>51</v>
      </c>
      <c r="I4" s="13" t="s">
        <v>34</v>
      </c>
      <c r="J4" s="13" t="s">
        <v>35</v>
      </c>
      <c r="K4" s="16" t="s">
        <v>36</v>
      </c>
      <c r="L4" s="13"/>
      <c r="M4" s="13" t="s">
        <v>56</v>
      </c>
      <c r="N4" s="13" t="s">
        <v>38</v>
      </c>
      <c r="O4" s="13"/>
      <c r="P4" s="13"/>
      <c r="Q4" s="13"/>
      <c r="R4" s="13" t="s">
        <v>53</v>
      </c>
      <c r="S4" t="s">
        <v>57</v>
      </c>
      <c r="T4" s="17">
        <v>44847</v>
      </c>
      <c r="U4" t="s">
        <v>43</v>
      </c>
      <c r="V4" s="18" t="s">
        <v>44</v>
      </c>
      <c r="W4" t="s">
        <v>45</v>
      </c>
      <c r="X4" s="13" t="s">
        <v>46</v>
      </c>
      <c r="Y4" s="13"/>
      <c r="Z4" s="13"/>
      <c r="AA4" s="13" t="s">
        <v>47</v>
      </c>
      <c r="AB4" s="13" t="str">
        <f>IF(LEFT(AA4,3)="E06","UA",IF(LEFT(AA4,3)="E07","NMD",IF(LEFT(AA4,3)="E08","MD",IF(LEFT(AA4,3)="E09","LONB",IF(LEFT(AA4,3)="S12","CA",IF(LEFT(AA4,3)="W06","CA"))))))</f>
        <v>CA</v>
      </c>
    </row>
    <row r="5" spans="1:28">
      <c r="A5" s="13" t="s">
        <v>58</v>
      </c>
      <c r="B5" s="13" t="s">
        <v>59</v>
      </c>
      <c r="C5" s="13" t="s">
        <v>60</v>
      </c>
      <c r="D5" s="13" t="s">
        <v>31</v>
      </c>
      <c r="E5" s="14">
        <v>4600</v>
      </c>
      <c r="F5" s="15">
        <v>43927</v>
      </c>
      <c r="G5" s="13" t="s">
        <v>61</v>
      </c>
      <c r="H5" s="13" t="s">
        <v>62</v>
      </c>
      <c r="I5" s="13" t="s">
        <v>34</v>
      </c>
      <c r="J5" s="13" t="s">
        <v>35</v>
      </c>
      <c r="K5" s="16">
        <v>117009</v>
      </c>
      <c r="L5" s="13"/>
      <c r="M5" s="13" t="s">
        <v>63</v>
      </c>
      <c r="N5" s="13" t="s">
        <v>64</v>
      </c>
      <c r="O5" s="13"/>
      <c r="P5" s="13"/>
      <c r="Q5" s="13"/>
      <c r="R5" s="13" t="s">
        <v>53</v>
      </c>
      <c r="S5" t="s">
        <v>57</v>
      </c>
      <c r="T5" s="17">
        <v>44847</v>
      </c>
      <c r="U5" t="s">
        <v>43</v>
      </c>
      <c r="V5" s="18" t="s">
        <v>65</v>
      </c>
      <c r="W5" t="s">
        <v>66</v>
      </c>
      <c r="X5" s="13" t="s">
        <v>46</v>
      </c>
      <c r="Y5" s="13"/>
      <c r="Z5" s="13"/>
      <c r="AA5" s="13" t="s">
        <v>67</v>
      </c>
      <c r="AB5" s="13" t="str">
        <f>IF(LEFT(AA5,3)="E06","UA",IF(LEFT(AA5,3)="E07","NMD",IF(LEFT(AA5,3)="E08","MD",IF(LEFT(AA5,3)="E09","LONB",IF(LEFT(AA5,3)="S12","CA",IF(LEFT(AA5,3)="W06","CA",IF(LEFT(AA5,3)="N09","LGD")))))))</f>
        <v>LONB</v>
      </c>
    </row>
    <row r="6" spans="1:28">
      <c r="A6" s="13" t="s">
        <v>68</v>
      </c>
      <c r="B6" s="13" t="s">
        <v>69</v>
      </c>
      <c r="C6" s="13" t="s">
        <v>70</v>
      </c>
      <c r="D6" s="13" t="s">
        <v>31</v>
      </c>
      <c r="E6" s="14">
        <v>5000</v>
      </c>
      <c r="F6" s="15">
        <v>43943</v>
      </c>
      <c r="G6" s="13" t="s">
        <v>61</v>
      </c>
      <c r="H6" s="13" t="s">
        <v>71</v>
      </c>
      <c r="I6" s="13" t="s">
        <v>34</v>
      </c>
      <c r="J6" s="13" t="s">
        <v>35</v>
      </c>
      <c r="K6" s="16">
        <v>1055187</v>
      </c>
      <c r="L6" s="13"/>
      <c r="M6" s="13" t="s">
        <v>72</v>
      </c>
      <c r="N6" s="13" t="s">
        <v>64</v>
      </c>
      <c r="O6" s="13"/>
      <c r="P6" s="13"/>
      <c r="Q6" s="13"/>
      <c r="R6" s="13" t="s">
        <v>53</v>
      </c>
      <c r="S6" t="s">
        <v>57</v>
      </c>
      <c r="T6" s="17">
        <v>44847</v>
      </c>
      <c r="U6" t="s">
        <v>43</v>
      </c>
      <c r="V6" s="18" t="s">
        <v>65</v>
      </c>
      <c r="W6" t="s">
        <v>73</v>
      </c>
      <c r="X6" s="13" t="s">
        <v>46</v>
      </c>
      <c r="Y6" s="13"/>
      <c r="Z6" s="13"/>
      <c r="AA6" s="13" t="s">
        <v>74</v>
      </c>
      <c r="AB6" s="13" t="str">
        <f>IF(LEFT(AA6,3)="E06","UA",IF(LEFT(AA6,3)="E07","NMD",IF(LEFT(AA6,3)="E08","MD",IF(LEFT(AA6,3)="E09","LONB",IF(LEFT(AA6,3)="S12","CA",IF(LEFT(AA6,3)="W06","CA",IF(LEFT(AA6,3)="N09","LGD")))))))</f>
        <v>LONB</v>
      </c>
    </row>
    <row r="7" spans="1:28">
      <c r="A7" t="s">
        <v>75</v>
      </c>
      <c r="B7" t="s">
        <v>76</v>
      </c>
      <c r="C7" t="s">
        <v>77</v>
      </c>
      <c r="D7" t="s">
        <v>31</v>
      </c>
      <c r="E7">
        <v>202350</v>
      </c>
      <c r="F7" s="9">
        <v>44012</v>
      </c>
      <c r="G7" t="s">
        <v>78</v>
      </c>
      <c r="H7" t="s">
        <v>79</v>
      </c>
      <c r="I7" t="s">
        <v>34</v>
      </c>
      <c r="J7" t="s">
        <v>35</v>
      </c>
      <c r="L7" s="8" t="s">
        <v>80</v>
      </c>
      <c r="M7" t="s">
        <v>81</v>
      </c>
      <c r="N7" t="s">
        <v>82</v>
      </c>
      <c r="O7" t="s">
        <v>83</v>
      </c>
      <c r="P7" t="s">
        <v>84</v>
      </c>
      <c r="Q7">
        <v>24</v>
      </c>
      <c r="R7" t="s">
        <v>85</v>
      </c>
      <c r="S7" t="s">
        <v>42</v>
      </c>
      <c r="T7" s="10">
        <v>44735.505044907404</v>
      </c>
      <c r="U7" t="s">
        <v>43</v>
      </c>
      <c r="V7" t="s">
        <v>65</v>
      </c>
      <c r="W7" t="s">
        <v>86</v>
      </c>
      <c r="X7" t="s">
        <v>46</v>
      </c>
      <c r="Y7">
        <v>51.473652000000001</v>
      </c>
      <c r="Z7">
        <v>-2.5687410000000002</v>
      </c>
      <c r="AA7" t="s">
        <v>87</v>
      </c>
      <c r="AB7" t="s">
        <v>88</v>
      </c>
    </row>
    <row r="8" spans="1:28">
      <c r="A8" t="s">
        <v>89</v>
      </c>
      <c r="B8" t="s">
        <v>90</v>
      </c>
      <c r="C8" t="s">
        <v>91</v>
      </c>
      <c r="D8" t="s">
        <v>31</v>
      </c>
      <c r="E8">
        <v>60000</v>
      </c>
      <c r="F8" s="9">
        <v>44125</v>
      </c>
      <c r="G8" t="s">
        <v>92</v>
      </c>
      <c r="H8" t="s">
        <v>93</v>
      </c>
      <c r="I8" t="s">
        <v>34</v>
      </c>
      <c r="J8" t="s">
        <v>35</v>
      </c>
      <c r="K8">
        <v>1132051</v>
      </c>
      <c r="M8" t="s">
        <v>94</v>
      </c>
      <c r="N8" t="s">
        <v>95</v>
      </c>
      <c r="O8" t="s">
        <v>96</v>
      </c>
      <c r="P8" t="s">
        <v>97</v>
      </c>
      <c r="Q8">
        <v>24</v>
      </c>
      <c r="R8" t="s">
        <v>41</v>
      </c>
      <c r="S8" t="s">
        <v>42</v>
      </c>
      <c r="T8" s="10">
        <v>44735.505044907404</v>
      </c>
      <c r="U8" t="s">
        <v>43</v>
      </c>
      <c r="V8" t="s">
        <v>65</v>
      </c>
      <c r="W8" t="s">
        <v>98</v>
      </c>
      <c r="X8" t="s">
        <v>46</v>
      </c>
      <c r="Y8">
        <v>54.972256000000002</v>
      </c>
      <c r="Z8">
        <v>-1.6041650000000001</v>
      </c>
      <c r="AA8" t="s">
        <v>99</v>
      </c>
      <c r="AB8" t="s">
        <v>100</v>
      </c>
    </row>
    <row r="9" spans="1:28">
      <c r="A9" t="s">
        <v>101</v>
      </c>
      <c r="B9" t="s">
        <v>102</v>
      </c>
      <c r="C9" t="s">
        <v>103</v>
      </c>
      <c r="D9" t="s">
        <v>31</v>
      </c>
      <c r="E9">
        <v>49634</v>
      </c>
      <c r="F9" s="9">
        <v>43930</v>
      </c>
      <c r="G9" t="s">
        <v>104</v>
      </c>
      <c r="H9" t="s">
        <v>105</v>
      </c>
      <c r="I9" t="s">
        <v>34</v>
      </c>
      <c r="J9" t="s">
        <v>35</v>
      </c>
      <c r="K9">
        <v>702230</v>
      </c>
      <c r="M9" t="s">
        <v>106</v>
      </c>
      <c r="N9" t="s">
        <v>107</v>
      </c>
      <c r="O9" s="9">
        <v>43952</v>
      </c>
      <c r="P9" s="9">
        <v>44470</v>
      </c>
      <c r="Q9">
        <v>17</v>
      </c>
      <c r="R9" t="s">
        <v>53</v>
      </c>
      <c r="S9" t="s">
        <v>42</v>
      </c>
      <c r="T9" s="10">
        <v>44735.505044907404</v>
      </c>
      <c r="U9" t="s">
        <v>43</v>
      </c>
      <c r="V9" t="s">
        <v>65</v>
      </c>
      <c r="W9" t="s">
        <v>108</v>
      </c>
      <c r="X9" t="s">
        <v>46</v>
      </c>
      <c r="Y9">
        <v>52.581094999999998</v>
      </c>
      <c r="Z9">
        <v>-1.1009960000000001</v>
      </c>
      <c r="AA9" t="s">
        <v>109</v>
      </c>
      <c r="AB9" t="s">
        <v>110</v>
      </c>
    </row>
    <row r="10" spans="1:28">
      <c r="A10" s="13" t="s">
        <v>111</v>
      </c>
      <c r="B10" s="13" t="s">
        <v>102</v>
      </c>
      <c r="C10" s="13" t="s">
        <v>112</v>
      </c>
      <c r="D10" s="13" t="s">
        <v>31</v>
      </c>
      <c r="E10" s="14">
        <v>5000</v>
      </c>
      <c r="F10" s="15">
        <v>43930</v>
      </c>
      <c r="G10" s="13" t="s">
        <v>104</v>
      </c>
      <c r="H10" s="13" t="s">
        <v>105</v>
      </c>
      <c r="I10" s="13" t="s">
        <v>34</v>
      </c>
      <c r="J10" s="13" t="s">
        <v>35</v>
      </c>
      <c r="K10" s="16">
        <v>702230</v>
      </c>
      <c r="L10" s="13"/>
      <c r="M10" s="13" t="s">
        <v>106</v>
      </c>
      <c r="N10" s="13" t="s">
        <v>107</v>
      </c>
      <c r="O10" s="13"/>
      <c r="P10" s="13"/>
      <c r="Q10" s="13"/>
      <c r="R10" s="13" t="s">
        <v>53</v>
      </c>
      <c r="S10" t="s">
        <v>57</v>
      </c>
      <c r="T10" s="17">
        <v>44847</v>
      </c>
      <c r="U10" t="s">
        <v>43</v>
      </c>
      <c r="V10" s="18" t="s">
        <v>65</v>
      </c>
      <c r="W10" t="s">
        <v>113</v>
      </c>
      <c r="X10" s="13" t="s">
        <v>46</v>
      </c>
      <c r="Y10" s="13"/>
      <c r="Z10" s="13"/>
      <c r="AA10" s="13" t="s">
        <v>109</v>
      </c>
      <c r="AB10" s="13" t="str">
        <f>IF(LEFT(AA10,3)="E06","UA",IF(LEFT(AA10,3)="E07","NMD",IF(LEFT(AA10,3)="E08","MD",IF(LEFT(AA10,3)="E09","LONB",IF(LEFT(AA10,3)="S12","CA",IF(LEFT(AA10,3)="W06","CA",IF(LEFT(AA10,3)="N09","LGD")))))))</f>
        <v>NMD</v>
      </c>
    </row>
    <row r="11" spans="1:28">
      <c r="A11" s="13" t="s">
        <v>114</v>
      </c>
      <c r="B11" s="13" t="s">
        <v>115</v>
      </c>
      <c r="C11" s="13" t="s">
        <v>116</v>
      </c>
      <c r="D11" s="13" t="s">
        <v>31</v>
      </c>
      <c r="E11" s="13">
        <v>480</v>
      </c>
      <c r="F11" s="15">
        <v>43950</v>
      </c>
      <c r="G11" s="13" t="s">
        <v>117</v>
      </c>
      <c r="H11" s="13" t="s">
        <v>118</v>
      </c>
      <c r="I11" s="13" t="s">
        <v>34</v>
      </c>
      <c r="J11" s="13" t="s">
        <v>35</v>
      </c>
      <c r="K11" s="16">
        <v>1051979</v>
      </c>
      <c r="L11" s="13"/>
      <c r="M11" s="13" t="s">
        <v>119</v>
      </c>
      <c r="N11" s="13" t="s">
        <v>64</v>
      </c>
      <c r="O11" s="13"/>
      <c r="P11" s="13"/>
      <c r="Q11" s="13"/>
      <c r="R11" s="13" t="s">
        <v>53</v>
      </c>
      <c r="S11" t="s">
        <v>57</v>
      </c>
      <c r="T11" s="17">
        <v>44847</v>
      </c>
      <c r="U11" t="s">
        <v>43</v>
      </c>
      <c r="V11" s="18" t="s">
        <v>65</v>
      </c>
      <c r="W11" t="s">
        <v>120</v>
      </c>
      <c r="X11" s="13" t="s">
        <v>46</v>
      </c>
      <c r="Y11" s="13"/>
      <c r="Z11" s="13"/>
      <c r="AA11" s="13" t="s">
        <v>121</v>
      </c>
      <c r="AB11" s="13" t="str">
        <f>IF(LEFT(AA11,3)="E06","UA",IF(LEFT(AA11,3)="E07","NMD",IF(LEFT(AA11,3)="E08","MD",IF(LEFT(AA11,3)="E09","LONB",IF(LEFT(AA11,3)="S12","CA",IF(LEFT(AA11,3)="W06","CA",IF(LEFT(AA11,3)="N09","LGD")))))))</f>
        <v>LONB</v>
      </c>
    </row>
    <row r="12" spans="1:28">
      <c r="A12" s="13" t="s">
        <v>122</v>
      </c>
      <c r="B12" s="13" t="s">
        <v>123</v>
      </c>
      <c r="C12" s="13" t="s">
        <v>124</v>
      </c>
      <c r="D12" s="13" t="s">
        <v>31</v>
      </c>
      <c r="E12" s="13">
        <v>4985</v>
      </c>
      <c r="F12" s="15">
        <v>43917</v>
      </c>
      <c r="G12" s="13" t="s">
        <v>125</v>
      </c>
      <c r="H12" s="13" t="s">
        <v>126</v>
      </c>
      <c r="I12" s="13" t="s">
        <v>34</v>
      </c>
      <c r="J12" s="13" t="s">
        <v>35</v>
      </c>
      <c r="K12" s="16">
        <v>1181291</v>
      </c>
      <c r="L12" s="13"/>
      <c r="M12" s="13" t="s">
        <v>127</v>
      </c>
      <c r="N12" s="13" t="s">
        <v>64</v>
      </c>
      <c r="O12" s="13"/>
      <c r="P12" s="13"/>
      <c r="Q12" s="13"/>
      <c r="R12" s="13" t="s">
        <v>53</v>
      </c>
      <c r="S12" t="s">
        <v>57</v>
      </c>
      <c r="T12" s="17">
        <v>44847</v>
      </c>
      <c r="U12" t="s">
        <v>43</v>
      </c>
      <c r="V12" s="18" t="s">
        <v>65</v>
      </c>
      <c r="W12" t="s">
        <v>128</v>
      </c>
      <c r="X12" s="13" t="s">
        <v>46</v>
      </c>
      <c r="Y12" s="13"/>
      <c r="Z12" s="13"/>
      <c r="AA12" s="13" t="s">
        <v>129</v>
      </c>
      <c r="AB12" s="13" t="str">
        <f>IF(LEFT(AA12,3)="E06","UA",IF(LEFT(AA12,3)="E07","NMD",IF(LEFT(AA12,3)="E08","MD",IF(LEFT(AA12,3)="E09","LONB",IF(LEFT(AA12,3)="S12","CA",IF(LEFT(AA12,3)="W06","CA",IF(LEFT(AA12,3)="N09","LGD")))))))</f>
        <v>LONB</v>
      </c>
    </row>
    <row r="13" spans="1:28">
      <c r="A13" s="13" t="s">
        <v>130</v>
      </c>
      <c r="B13" s="13" t="s">
        <v>131</v>
      </c>
      <c r="C13" s="13" t="s">
        <v>132</v>
      </c>
      <c r="D13" s="13" t="s">
        <v>31</v>
      </c>
      <c r="E13" s="14">
        <v>4885</v>
      </c>
      <c r="F13" s="15">
        <v>43957</v>
      </c>
      <c r="G13" s="13" t="s">
        <v>133</v>
      </c>
      <c r="H13" s="13" t="s">
        <v>134</v>
      </c>
      <c r="I13" s="13" t="s">
        <v>34</v>
      </c>
      <c r="J13" s="13" t="s">
        <v>35</v>
      </c>
      <c r="K13" s="16">
        <v>1105015</v>
      </c>
      <c r="L13" s="13"/>
      <c r="M13" s="13" t="s">
        <v>135</v>
      </c>
      <c r="N13" s="13" t="s">
        <v>136</v>
      </c>
      <c r="O13" s="13"/>
      <c r="P13" s="13"/>
      <c r="Q13" s="13"/>
      <c r="R13" s="13" t="s">
        <v>53</v>
      </c>
      <c r="S13" t="s">
        <v>57</v>
      </c>
      <c r="T13" s="17">
        <v>44847</v>
      </c>
      <c r="U13" t="s">
        <v>43</v>
      </c>
      <c r="V13" s="18" t="s">
        <v>65</v>
      </c>
      <c r="W13" t="s">
        <v>137</v>
      </c>
      <c r="X13" s="13" t="s">
        <v>46</v>
      </c>
      <c r="Y13" s="13"/>
      <c r="Z13" s="13"/>
      <c r="AA13" s="13" t="s">
        <v>138</v>
      </c>
      <c r="AB13" s="13" t="str">
        <f>IF(LEFT(AA13,3)="E06","UA",IF(LEFT(AA13,3)="E07","NMD",IF(LEFT(AA13,3)="E08","MD",IF(LEFT(AA13,3)="E09","LONB",IF(LEFT(AA13,3)="S12","CA",IF(LEFT(AA13,3)="W06","CA",IF(LEFT(AA13,3)="N09","LGD")))))))</f>
        <v>UA</v>
      </c>
    </row>
    <row r="14" spans="1:28">
      <c r="A14" s="13" t="s">
        <v>139</v>
      </c>
      <c r="B14" s="13" t="s">
        <v>140</v>
      </c>
      <c r="C14" s="13" t="s">
        <v>141</v>
      </c>
      <c r="D14" s="13" t="s">
        <v>31</v>
      </c>
      <c r="E14" s="14">
        <v>5000</v>
      </c>
      <c r="F14" s="15">
        <v>43938</v>
      </c>
      <c r="G14" s="13" t="s">
        <v>142</v>
      </c>
      <c r="H14" s="13" t="s">
        <v>143</v>
      </c>
      <c r="I14" s="13" t="s">
        <v>34</v>
      </c>
      <c r="J14" s="13" t="s">
        <v>35</v>
      </c>
      <c r="K14" s="16">
        <v>1139885</v>
      </c>
      <c r="L14" s="13"/>
      <c r="M14" s="13" t="s">
        <v>144</v>
      </c>
      <c r="N14" s="13" t="s">
        <v>64</v>
      </c>
      <c r="O14" s="13"/>
      <c r="P14" s="13"/>
      <c r="Q14" s="13"/>
      <c r="R14" s="13" t="s">
        <v>53</v>
      </c>
      <c r="S14" t="s">
        <v>57</v>
      </c>
      <c r="T14" s="17">
        <v>44847</v>
      </c>
      <c r="U14" t="s">
        <v>43</v>
      </c>
      <c r="V14" s="18" t="s">
        <v>65</v>
      </c>
      <c r="W14" t="s">
        <v>145</v>
      </c>
      <c r="X14" s="13" t="s">
        <v>46</v>
      </c>
      <c r="Y14" s="13"/>
      <c r="Z14" s="13"/>
      <c r="AA14" s="13" t="s">
        <v>146</v>
      </c>
      <c r="AB14" s="13" t="str">
        <f>IF(LEFT(AA14,3)="E06","UA",IF(LEFT(AA14,3)="E07","NMD",IF(LEFT(AA14,3)="E08","MD",IF(LEFT(AA14,3)="E09","LONB",IF(LEFT(AA14,3)="S12","CA",IF(LEFT(AA14,3)="W06","CA",IF(LEFT(AA14,3)="N09","LGD")))))))</f>
        <v>LONB</v>
      </c>
    </row>
    <row r="15" spans="1:28">
      <c r="A15" s="13" t="s">
        <v>147</v>
      </c>
      <c r="B15" s="13" t="s">
        <v>148</v>
      </c>
      <c r="C15" s="13" t="s">
        <v>149</v>
      </c>
      <c r="D15" s="13" t="s">
        <v>31</v>
      </c>
      <c r="E15" s="14">
        <v>4000</v>
      </c>
      <c r="F15" s="15">
        <v>43943</v>
      </c>
      <c r="G15" s="13" t="s">
        <v>150</v>
      </c>
      <c r="H15" s="13" t="s">
        <v>151</v>
      </c>
      <c r="I15" s="13" t="s">
        <v>34</v>
      </c>
      <c r="J15" s="13" t="s">
        <v>35</v>
      </c>
      <c r="K15" s="16">
        <v>268639</v>
      </c>
      <c r="L15" s="13"/>
      <c r="M15" s="13" t="s">
        <v>152</v>
      </c>
      <c r="N15" s="13" t="s">
        <v>153</v>
      </c>
      <c r="O15" s="13"/>
      <c r="P15" s="13"/>
      <c r="Q15" s="13"/>
      <c r="R15" s="13" t="s">
        <v>53</v>
      </c>
      <c r="S15" t="s">
        <v>57</v>
      </c>
      <c r="T15" s="17">
        <v>44847</v>
      </c>
      <c r="U15" t="s">
        <v>43</v>
      </c>
      <c r="V15" s="18" t="s">
        <v>65</v>
      </c>
      <c r="W15" t="s">
        <v>154</v>
      </c>
      <c r="X15" s="13" t="s">
        <v>46</v>
      </c>
      <c r="Y15" s="13"/>
      <c r="Z15" s="13"/>
      <c r="AA15" s="13" t="s">
        <v>155</v>
      </c>
      <c r="AB15" s="13" t="str">
        <f>IF(LEFT(AA15,3)="E06","UA",IF(LEFT(AA15,3)="E07","NMD",IF(LEFT(AA15,3)="E08","MD",IF(LEFT(AA15,3)="E09","LONB",IF(LEFT(AA15,3)="S12","CA",IF(LEFT(AA15,3)="W06","CA",IF(LEFT(AA15,3)="N09","LGD")))))))</f>
        <v>UA</v>
      </c>
    </row>
    <row r="16" spans="1:28">
      <c r="A16" s="13" t="s">
        <v>156</v>
      </c>
      <c r="B16" s="13" t="s">
        <v>157</v>
      </c>
      <c r="C16" s="13" t="s">
        <v>158</v>
      </c>
      <c r="D16" s="13" t="s">
        <v>31</v>
      </c>
      <c r="E16" s="14">
        <v>4961</v>
      </c>
      <c r="F16" s="15">
        <v>43945</v>
      </c>
      <c r="G16" s="13" t="s">
        <v>159</v>
      </c>
      <c r="H16" s="13" t="s">
        <v>160</v>
      </c>
      <c r="I16" s="13" t="s">
        <v>34</v>
      </c>
      <c r="J16" s="13" t="s">
        <v>35</v>
      </c>
      <c r="K16" s="16">
        <v>327216</v>
      </c>
      <c r="L16" s="13"/>
      <c r="M16" s="13" t="s">
        <v>161</v>
      </c>
      <c r="N16" s="13" t="s">
        <v>64</v>
      </c>
      <c r="O16" s="13"/>
      <c r="P16" s="13"/>
      <c r="Q16" s="13"/>
      <c r="R16" s="13" t="s">
        <v>53</v>
      </c>
      <c r="S16" t="s">
        <v>57</v>
      </c>
      <c r="T16" s="17">
        <v>44847</v>
      </c>
      <c r="U16" t="s">
        <v>43</v>
      </c>
      <c r="V16" s="18" t="s">
        <v>65</v>
      </c>
      <c r="W16" t="s">
        <v>162</v>
      </c>
      <c r="X16" s="13" t="s">
        <v>46</v>
      </c>
      <c r="Y16" s="13"/>
      <c r="Z16" s="13"/>
      <c r="AA16" s="13" t="s">
        <v>129</v>
      </c>
      <c r="AB16" s="13" t="str">
        <f>IF(LEFT(AA16,3)="E06","UA",IF(LEFT(AA16,3)="E07","NMD",IF(LEFT(AA16,3)="E08","MD",IF(LEFT(AA16,3)="E09","LONB",IF(LEFT(AA16,3)="S12","CA",IF(LEFT(AA16,3)="W06","CA",IF(LEFT(AA16,3)="N09","LGD")))))))</f>
        <v>LONB</v>
      </c>
    </row>
    <row r="17" spans="1:28">
      <c r="A17" s="11" t="s">
        <v>163</v>
      </c>
      <c r="B17" t="s">
        <v>164</v>
      </c>
      <c r="C17" t="s">
        <v>165</v>
      </c>
      <c r="D17" t="s">
        <v>31</v>
      </c>
      <c r="E17">
        <v>25000</v>
      </c>
      <c r="F17" s="9">
        <v>44741</v>
      </c>
      <c r="G17" t="s">
        <v>166</v>
      </c>
      <c r="H17" t="s">
        <v>167</v>
      </c>
      <c r="I17" t="s">
        <v>34</v>
      </c>
      <c r="J17" t="s">
        <v>35</v>
      </c>
      <c r="K17">
        <v>1159706</v>
      </c>
      <c r="M17" t="s">
        <v>168</v>
      </c>
      <c r="N17" t="s">
        <v>169</v>
      </c>
      <c r="O17" s="12">
        <v>44743</v>
      </c>
      <c r="P17" s="12">
        <v>45107</v>
      </c>
      <c r="Q17">
        <v>12</v>
      </c>
      <c r="R17" t="s">
        <v>170</v>
      </c>
      <c r="S17" t="s">
        <v>42</v>
      </c>
      <c r="T17" s="10">
        <f ca="1">NOW()</f>
        <v>44854.429104050927</v>
      </c>
      <c r="U17" t="s">
        <v>43</v>
      </c>
      <c r="V17" t="s">
        <v>65</v>
      </c>
      <c r="W17" t="s">
        <v>171</v>
      </c>
      <c r="X17" t="s">
        <v>172</v>
      </c>
      <c r="Y17">
        <v>52.456063</v>
      </c>
      <c r="Z17">
        <v>-1.8922049999999999</v>
      </c>
      <c r="AA17" t="s">
        <v>173</v>
      </c>
      <c r="AB17" t="s">
        <v>100</v>
      </c>
    </row>
    <row r="18" spans="1:28">
      <c r="A18" s="13" t="s">
        <v>174</v>
      </c>
      <c r="B18" s="13" t="s">
        <v>175</v>
      </c>
      <c r="C18" s="13" t="s">
        <v>176</v>
      </c>
      <c r="D18" s="13" t="s">
        <v>31</v>
      </c>
      <c r="E18" s="14">
        <v>4500</v>
      </c>
      <c r="F18" s="15">
        <v>43955</v>
      </c>
      <c r="G18" s="13" t="s">
        <v>177</v>
      </c>
      <c r="H18" s="13" t="s">
        <v>178</v>
      </c>
      <c r="I18" s="13" t="s">
        <v>34</v>
      </c>
      <c r="J18" s="13" t="s">
        <v>35</v>
      </c>
      <c r="K18" s="16">
        <v>1137150</v>
      </c>
      <c r="L18" s="13"/>
      <c r="M18" s="13" t="s">
        <v>179</v>
      </c>
      <c r="N18" s="13" t="s">
        <v>180</v>
      </c>
      <c r="O18" s="13"/>
      <c r="P18" s="13"/>
      <c r="Q18" s="13"/>
      <c r="R18" s="13" t="s">
        <v>53</v>
      </c>
      <c r="S18" t="s">
        <v>57</v>
      </c>
      <c r="T18" s="17">
        <v>44847</v>
      </c>
      <c r="U18" t="s">
        <v>43</v>
      </c>
      <c r="V18" s="18" t="s">
        <v>65</v>
      </c>
      <c r="W18" t="s">
        <v>181</v>
      </c>
      <c r="X18" s="13" t="s">
        <v>46</v>
      </c>
      <c r="Y18" s="13"/>
      <c r="Z18" s="13"/>
      <c r="AA18" s="13" t="s">
        <v>182</v>
      </c>
      <c r="AB18" s="13" t="str">
        <f>IF(LEFT(AA18,3)="E06","UA",IF(LEFT(AA18,3)="E07","NMD",IF(LEFT(AA18,3)="E08","MD",IF(LEFT(AA18,3)="E09","LONB",IF(LEFT(AA18,3)="S12","CA",IF(LEFT(AA18,3)="W06","CA",IF(LEFT(AA18,3)="N09","LGD")))))))</f>
        <v>UA</v>
      </c>
    </row>
    <row r="19" spans="1:28">
      <c r="A19" s="13" t="s">
        <v>183</v>
      </c>
      <c r="B19" s="13" t="s">
        <v>184</v>
      </c>
      <c r="C19" s="13" t="s">
        <v>185</v>
      </c>
      <c r="D19" s="13" t="s">
        <v>31</v>
      </c>
      <c r="E19" s="14">
        <v>2000</v>
      </c>
      <c r="F19" s="15">
        <v>43942</v>
      </c>
      <c r="G19" s="13" t="s">
        <v>186</v>
      </c>
      <c r="H19" s="13" t="s">
        <v>187</v>
      </c>
      <c r="I19" s="13" t="s">
        <v>34</v>
      </c>
      <c r="J19" s="13" t="s">
        <v>35</v>
      </c>
      <c r="K19" s="16">
        <v>1115569</v>
      </c>
      <c r="L19" s="13"/>
      <c r="M19" s="13" t="s">
        <v>188</v>
      </c>
      <c r="N19" s="13" t="s">
        <v>189</v>
      </c>
      <c r="O19" s="13"/>
      <c r="P19" s="13"/>
      <c r="Q19" s="13"/>
      <c r="R19" s="13" t="s">
        <v>53</v>
      </c>
      <c r="S19" t="s">
        <v>57</v>
      </c>
      <c r="T19" s="17">
        <v>44847</v>
      </c>
      <c r="U19" t="s">
        <v>43</v>
      </c>
      <c r="V19" s="18" t="s">
        <v>65</v>
      </c>
      <c r="W19" t="s">
        <v>190</v>
      </c>
      <c r="X19" s="13" t="s">
        <v>46</v>
      </c>
      <c r="Y19" s="13"/>
      <c r="Z19" s="13"/>
      <c r="AA19" s="13" t="s">
        <v>191</v>
      </c>
      <c r="AB19" s="13" t="str">
        <f>IF(LEFT(AA19,3)="E06","UA",IF(LEFT(AA19,3)="E07","NMD",IF(LEFT(AA19,3)="E08","MD",IF(LEFT(AA19,3)="E09","LONB",IF(LEFT(AA19,3)="S12","CA",IF(LEFT(AA19,3)="W06","CA",IF(LEFT(AA19,3)="N09","LGD")))))))</f>
        <v>NMD</v>
      </c>
    </row>
    <row r="20" spans="1:28">
      <c r="A20" t="s">
        <v>192</v>
      </c>
      <c r="B20" t="s">
        <v>193</v>
      </c>
      <c r="C20" t="s">
        <v>194</v>
      </c>
      <c r="D20" t="s">
        <v>31</v>
      </c>
      <c r="E20">
        <v>66830.2</v>
      </c>
      <c r="F20" s="9">
        <v>44091</v>
      </c>
      <c r="G20" t="s">
        <v>195</v>
      </c>
      <c r="H20" t="s">
        <v>196</v>
      </c>
      <c r="I20" t="s">
        <v>34</v>
      </c>
      <c r="J20" t="s">
        <v>35</v>
      </c>
      <c r="K20">
        <v>1097475</v>
      </c>
      <c r="M20" t="s">
        <v>197</v>
      </c>
      <c r="N20" t="s">
        <v>64</v>
      </c>
      <c r="O20" t="s">
        <v>96</v>
      </c>
      <c r="P20" t="s">
        <v>198</v>
      </c>
      <c r="Q20">
        <v>12</v>
      </c>
      <c r="R20" t="s">
        <v>41</v>
      </c>
      <c r="S20" t="s">
        <v>42</v>
      </c>
      <c r="T20" s="10">
        <v>44735.505044907404</v>
      </c>
      <c r="U20" t="s">
        <v>43</v>
      </c>
      <c r="V20" t="s">
        <v>65</v>
      </c>
      <c r="W20" t="s">
        <v>199</v>
      </c>
      <c r="X20" t="s">
        <v>46</v>
      </c>
      <c r="Y20">
        <v>51.556460000000001</v>
      </c>
      <c r="Z20">
        <v>-0.21892900000000001</v>
      </c>
      <c r="AA20" t="s">
        <v>121</v>
      </c>
      <c r="AB20" t="s">
        <v>200</v>
      </c>
    </row>
    <row r="21" spans="1:28">
      <c r="A21" t="s">
        <v>201</v>
      </c>
      <c r="B21" t="s">
        <v>202</v>
      </c>
      <c r="C21" t="s">
        <v>203</v>
      </c>
      <c r="D21" t="s">
        <v>31</v>
      </c>
      <c r="E21">
        <v>45000</v>
      </c>
      <c r="F21" s="9">
        <v>43957</v>
      </c>
      <c r="G21" t="s">
        <v>204</v>
      </c>
      <c r="H21" t="s">
        <v>205</v>
      </c>
      <c r="I21" t="s">
        <v>34</v>
      </c>
      <c r="J21" t="s">
        <v>35</v>
      </c>
      <c r="K21">
        <v>1117726</v>
      </c>
      <c r="M21" t="s">
        <v>206</v>
      </c>
      <c r="N21" t="s">
        <v>207</v>
      </c>
      <c r="O21" s="9">
        <v>43952</v>
      </c>
      <c r="P21" s="9">
        <v>44651</v>
      </c>
      <c r="Q21">
        <v>24</v>
      </c>
      <c r="R21" t="s">
        <v>53</v>
      </c>
      <c r="S21" t="s">
        <v>42</v>
      </c>
      <c r="T21" s="10">
        <v>44735.505044907404</v>
      </c>
      <c r="U21" t="s">
        <v>43</v>
      </c>
      <c r="V21" t="s">
        <v>65</v>
      </c>
      <c r="W21" t="s">
        <v>208</v>
      </c>
      <c r="X21" t="s">
        <v>46</v>
      </c>
      <c r="Y21">
        <v>51.751143999999996</v>
      </c>
      <c r="Z21">
        <v>-1.2666999999999999</v>
      </c>
      <c r="AA21" t="s">
        <v>209</v>
      </c>
      <c r="AB21" t="s">
        <v>110</v>
      </c>
    </row>
    <row r="22" spans="1:28">
      <c r="A22" t="s">
        <v>210</v>
      </c>
      <c r="B22" t="s">
        <v>211</v>
      </c>
      <c r="C22" t="s">
        <v>212</v>
      </c>
      <c r="D22" t="s">
        <v>31</v>
      </c>
      <c r="E22">
        <v>45350</v>
      </c>
      <c r="F22" s="9">
        <v>44090</v>
      </c>
      <c r="G22" t="s">
        <v>213</v>
      </c>
      <c r="H22" t="s">
        <v>214</v>
      </c>
      <c r="I22" t="s">
        <v>34</v>
      </c>
      <c r="J22" t="s">
        <v>35</v>
      </c>
      <c r="K22">
        <v>1154862</v>
      </c>
      <c r="M22" t="s">
        <v>215</v>
      </c>
      <c r="N22" t="s">
        <v>216</v>
      </c>
      <c r="O22" t="s">
        <v>96</v>
      </c>
      <c r="P22" t="s">
        <v>217</v>
      </c>
      <c r="Q22">
        <v>24</v>
      </c>
      <c r="R22" t="s">
        <v>41</v>
      </c>
      <c r="S22" t="s">
        <v>42</v>
      </c>
      <c r="T22" s="10">
        <v>44735.505044907404</v>
      </c>
      <c r="U22" t="s">
        <v>43</v>
      </c>
      <c r="V22" t="s">
        <v>65</v>
      </c>
      <c r="W22" t="s">
        <v>218</v>
      </c>
      <c r="X22" t="s">
        <v>46</v>
      </c>
      <c r="Y22">
        <v>53.381486000000002</v>
      </c>
      <c r="Z22">
        <v>-1.4672559999999999</v>
      </c>
      <c r="AA22" t="s">
        <v>219</v>
      </c>
      <c r="AB22" t="s">
        <v>100</v>
      </c>
    </row>
    <row r="23" spans="1:28">
      <c r="A23" t="s">
        <v>220</v>
      </c>
      <c r="B23" t="s">
        <v>221</v>
      </c>
      <c r="C23" t="s">
        <v>222</v>
      </c>
      <c r="D23" t="s">
        <v>31</v>
      </c>
      <c r="E23">
        <v>25000</v>
      </c>
      <c r="F23" s="9">
        <v>44594</v>
      </c>
      <c r="G23" t="s">
        <v>223</v>
      </c>
      <c r="H23" t="s">
        <v>224</v>
      </c>
      <c r="I23" t="s">
        <v>34</v>
      </c>
      <c r="J23" t="s">
        <v>35</v>
      </c>
      <c r="K23">
        <v>1138833</v>
      </c>
      <c r="M23" t="s">
        <v>225</v>
      </c>
      <c r="N23" t="s">
        <v>226</v>
      </c>
      <c r="O23" s="9" t="s">
        <v>227</v>
      </c>
      <c r="P23" s="9" t="s">
        <v>228</v>
      </c>
      <c r="Q23">
        <v>12</v>
      </c>
      <c r="R23" t="s">
        <v>170</v>
      </c>
      <c r="S23" t="s">
        <v>42</v>
      </c>
      <c r="T23" s="10">
        <v>44735.505044907404</v>
      </c>
      <c r="U23" t="s">
        <v>43</v>
      </c>
      <c r="V23" t="s">
        <v>65</v>
      </c>
      <c r="W23" t="s">
        <v>229</v>
      </c>
      <c r="X23" t="s">
        <v>172</v>
      </c>
      <c r="Y23">
        <v>54.895167999999998</v>
      </c>
      <c r="Z23">
        <v>-1.3740250000000001</v>
      </c>
      <c r="AA23" t="s">
        <v>230</v>
      </c>
      <c r="AB23" t="s">
        <v>100</v>
      </c>
    </row>
    <row r="24" spans="1:28">
      <c r="A24" s="13" t="s">
        <v>231</v>
      </c>
      <c r="B24" s="13" t="s">
        <v>232</v>
      </c>
      <c r="C24" s="13" t="s">
        <v>233</v>
      </c>
      <c r="D24" s="13" t="s">
        <v>31</v>
      </c>
      <c r="E24" s="14">
        <v>4896</v>
      </c>
      <c r="F24" s="15">
        <v>43945</v>
      </c>
      <c r="G24" s="13" t="s">
        <v>234</v>
      </c>
      <c r="H24" s="13" t="s">
        <v>235</v>
      </c>
      <c r="I24" s="13" t="s">
        <v>34</v>
      </c>
      <c r="J24" s="13" t="s">
        <v>35</v>
      </c>
      <c r="K24" s="16">
        <v>1174410</v>
      </c>
      <c r="L24" s="13"/>
      <c r="M24" s="13" t="s">
        <v>236</v>
      </c>
      <c r="N24" s="13" t="s">
        <v>237</v>
      </c>
      <c r="O24" s="13"/>
      <c r="P24" s="13"/>
      <c r="Q24" s="13"/>
      <c r="R24" s="13" t="s">
        <v>53</v>
      </c>
      <c r="S24" t="s">
        <v>57</v>
      </c>
      <c r="T24" s="17">
        <v>44847</v>
      </c>
      <c r="U24" t="s">
        <v>43</v>
      </c>
      <c r="V24" s="18" t="s">
        <v>65</v>
      </c>
      <c r="W24" t="s">
        <v>238</v>
      </c>
      <c r="X24" s="13" t="s">
        <v>46</v>
      </c>
      <c r="Y24" s="13"/>
      <c r="Z24" s="13"/>
      <c r="AA24" s="13" t="s">
        <v>239</v>
      </c>
      <c r="AB24" s="13" t="str">
        <f>IF(LEFT(AA24,3)="E06","UA",IF(LEFT(AA24,3)="E07","NMD",IF(LEFT(AA24,3)="E08","MD",IF(LEFT(AA24,3)="E09","LONB",IF(LEFT(AA24,3)="S12","CA",IF(LEFT(AA24,3)="W06","CA",IF(LEFT(AA24,3)="N09","LGD")))))))</f>
        <v>MD</v>
      </c>
    </row>
    <row r="25" spans="1:28">
      <c r="A25" s="13" t="s">
        <v>240</v>
      </c>
      <c r="B25" s="13" t="s">
        <v>241</v>
      </c>
      <c r="C25" s="13" t="s">
        <v>124</v>
      </c>
      <c r="D25" s="13" t="s">
        <v>31</v>
      </c>
      <c r="E25" s="14">
        <v>5000</v>
      </c>
      <c r="F25" s="15">
        <v>43928</v>
      </c>
      <c r="G25" s="13" t="s">
        <v>242</v>
      </c>
      <c r="H25" s="13" t="s">
        <v>243</v>
      </c>
      <c r="I25" s="13" t="s">
        <v>34</v>
      </c>
      <c r="J25" s="13" t="s">
        <v>35</v>
      </c>
      <c r="K25" s="16">
        <v>1082442</v>
      </c>
      <c r="L25" s="13"/>
      <c r="M25" s="13" t="s">
        <v>244</v>
      </c>
      <c r="N25" s="13" t="s">
        <v>245</v>
      </c>
      <c r="O25" s="13"/>
      <c r="P25" s="13"/>
      <c r="Q25" s="13"/>
      <c r="R25" s="13" t="s">
        <v>53</v>
      </c>
      <c r="S25" t="s">
        <v>57</v>
      </c>
      <c r="T25" s="17">
        <v>44847</v>
      </c>
      <c r="U25" t="s">
        <v>43</v>
      </c>
      <c r="V25" s="18" t="s">
        <v>65</v>
      </c>
      <c r="W25" t="s">
        <v>246</v>
      </c>
      <c r="X25" s="13" t="s">
        <v>46</v>
      </c>
      <c r="Y25" s="13"/>
      <c r="Z25" s="13"/>
      <c r="AA25" s="13" t="s">
        <v>247</v>
      </c>
      <c r="AB25" s="13" t="str">
        <f>IF(LEFT(AA25,3)="E06","UA",IF(LEFT(AA25,3)="E07","NMD",IF(LEFT(AA25,3)="E08","MD",IF(LEFT(AA25,3)="E09","LONB",IF(LEFT(AA25,3)="S12","CA",IF(LEFT(AA25,3)="W06","CA",IF(LEFT(AA25,3)="N09","LGD")))))))</f>
        <v>NMD</v>
      </c>
    </row>
    <row r="26" spans="1:28">
      <c r="A26" s="13" t="s">
        <v>248</v>
      </c>
      <c r="B26" s="13" t="s">
        <v>249</v>
      </c>
      <c r="C26" s="13" t="s">
        <v>250</v>
      </c>
      <c r="D26" s="13" t="s">
        <v>31</v>
      </c>
      <c r="E26" s="14">
        <v>5000</v>
      </c>
      <c r="F26" s="15">
        <v>43938</v>
      </c>
      <c r="G26" s="13" t="s">
        <v>251</v>
      </c>
      <c r="H26" s="13" t="s">
        <v>252</v>
      </c>
      <c r="I26" s="13" t="s">
        <v>34</v>
      </c>
      <c r="J26" s="13" t="s">
        <v>35</v>
      </c>
      <c r="K26" s="16" t="s">
        <v>253</v>
      </c>
      <c r="L26" s="13"/>
      <c r="M26" s="13" t="s">
        <v>254</v>
      </c>
      <c r="N26" s="13" t="s">
        <v>255</v>
      </c>
      <c r="O26" s="13"/>
      <c r="P26" s="13"/>
      <c r="Q26" s="13"/>
      <c r="R26" s="13" t="s">
        <v>53</v>
      </c>
      <c r="S26" t="s">
        <v>57</v>
      </c>
      <c r="T26" s="17">
        <v>44847</v>
      </c>
      <c r="U26" t="s">
        <v>43</v>
      </c>
      <c r="V26" s="18" t="s">
        <v>44</v>
      </c>
      <c r="W26" t="s">
        <v>256</v>
      </c>
      <c r="X26" s="13" t="s">
        <v>46</v>
      </c>
      <c r="Y26" s="13"/>
      <c r="Z26" s="13"/>
      <c r="AA26" s="13" t="s">
        <v>257</v>
      </c>
      <c r="AB26" s="13" t="str">
        <f>IF(LEFT(AA26,3)="E06","UA",IF(LEFT(AA26,3)="E07","NMD",IF(LEFT(AA26,3)="E08","MD",IF(LEFT(AA26,3)="E09","LONB",IF(LEFT(AA26,3)="S12","CA",IF(LEFT(AA26,3)="W06","CA",IF(LEFT(AA26,3)="N09","LGD")))))))</f>
        <v>CA</v>
      </c>
    </row>
    <row r="27" spans="1:28">
      <c r="A27" t="s">
        <v>258</v>
      </c>
      <c r="B27" t="s">
        <v>259</v>
      </c>
      <c r="C27" t="s">
        <v>260</v>
      </c>
      <c r="D27" t="s">
        <v>31</v>
      </c>
      <c r="E27">
        <v>35730</v>
      </c>
      <c r="F27" s="9">
        <v>43930</v>
      </c>
      <c r="G27" t="s">
        <v>261</v>
      </c>
      <c r="H27" t="s">
        <v>262</v>
      </c>
      <c r="I27" t="s">
        <v>34</v>
      </c>
      <c r="J27" t="s">
        <v>35</v>
      </c>
      <c r="K27">
        <v>1073926</v>
      </c>
      <c r="M27" t="s">
        <v>263</v>
      </c>
      <c r="N27" t="s">
        <v>169</v>
      </c>
      <c r="O27" s="9">
        <v>43922</v>
      </c>
      <c r="P27" s="9">
        <v>44135</v>
      </c>
      <c r="Q27">
        <v>6</v>
      </c>
      <c r="R27" t="s">
        <v>53</v>
      </c>
      <c r="S27" t="s">
        <v>42</v>
      </c>
      <c r="T27" s="10">
        <v>44735.505044907404</v>
      </c>
      <c r="U27" t="s">
        <v>43</v>
      </c>
      <c r="V27" t="s">
        <v>65</v>
      </c>
      <c r="W27" t="s">
        <v>264</v>
      </c>
      <c r="X27" t="s">
        <v>46</v>
      </c>
      <c r="Y27">
        <v>52.472880000000004</v>
      </c>
      <c r="Z27">
        <v>-1.8991560000000001</v>
      </c>
      <c r="AA27" t="s">
        <v>173</v>
      </c>
      <c r="AB27" t="s">
        <v>100</v>
      </c>
    </row>
    <row r="28" spans="1:28">
      <c r="A28" s="13" t="s">
        <v>265</v>
      </c>
      <c r="B28" s="13" t="s">
        <v>266</v>
      </c>
      <c r="C28" s="13" t="s">
        <v>267</v>
      </c>
      <c r="D28" s="13" t="s">
        <v>31</v>
      </c>
      <c r="E28" s="14">
        <v>5000</v>
      </c>
      <c r="F28" s="15">
        <v>43944</v>
      </c>
      <c r="G28" s="13" t="s">
        <v>268</v>
      </c>
      <c r="H28" s="13" t="s">
        <v>269</v>
      </c>
      <c r="I28" s="13" t="s">
        <v>34</v>
      </c>
      <c r="J28" s="13" t="s">
        <v>35</v>
      </c>
      <c r="K28" s="16">
        <v>1136676</v>
      </c>
      <c r="L28" s="13"/>
      <c r="M28" s="13" t="s">
        <v>270</v>
      </c>
      <c r="N28" s="13" t="s">
        <v>271</v>
      </c>
      <c r="O28" s="13"/>
      <c r="P28" s="13"/>
      <c r="Q28" s="13"/>
      <c r="R28" s="13" t="s">
        <v>53</v>
      </c>
      <c r="S28" t="s">
        <v>57</v>
      </c>
      <c r="T28" s="17">
        <v>44847</v>
      </c>
      <c r="U28" t="s">
        <v>43</v>
      </c>
      <c r="V28" s="18" t="s">
        <v>65</v>
      </c>
      <c r="W28" t="s">
        <v>272</v>
      </c>
      <c r="X28" s="13" t="s">
        <v>46</v>
      </c>
      <c r="Y28" s="13"/>
      <c r="Z28" s="13"/>
      <c r="AA28" s="13" t="s">
        <v>273</v>
      </c>
      <c r="AB28" s="13" t="str">
        <f>IF(LEFT(AA28,3)="E06","UA",IF(LEFT(AA28,3)="E07","NMD",IF(LEFT(AA28,3)="E08","MD",IF(LEFT(AA28,3)="E09","LONB",IF(LEFT(AA28,3)="S12","CA",IF(LEFT(AA28,3)="W06","CA",IF(LEFT(AA28,3)="N09","LGD")))))))</f>
        <v>MD</v>
      </c>
    </row>
    <row r="29" spans="1:28">
      <c r="A29" t="s">
        <v>274</v>
      </c>
      <c r="B29" t="s">
        <v>275</v>
      </c>
      <c r="C29" t="s">
        <v>276</v>
      </c>
      <c r="D29" t="s">
        <v>31</v>
      </c>
      <c r="E29">
        <v>52794</v>
      </c>
      <c r="F29" s="9">
        <v>44104</v>
      </c>
      <c r="G29" t="s">
        <v>277</v>
      </c>
      <c r="H29" t="s">
        <v>278</v>
      </c>
      <c r="I29" t="s">
        <v>34</v>
      </c>
      <c r="J29" t="s">
        <v>35</v>
      </c>
      <c r="K29">
        <v>1110344</v>
      </c>
      <c r="M29" t="s">
        <v>279</v>
      </c>
      <c r="N29" t="s">
        <v>237</v>
      </c>
      <c r="O29" t="s">
        <v>96</v>
      </c>
      <c r="P29" t="s">
        <v>217</v>
      </c>
      <c r="Q29">
        <v>24</v>
      </c>
      <c r="R29" t="s">
        <v>41</v>
      </c>
      <c r="S29" t="s">
        <v>42</v>
      </c>
      <c r="T29" s="10">
        <v>44735.505044907404</v>
      </c>
      <c r="U29" t="s">
        <v>43</v>
      </c>
      <c r="V29" t="s">
        <v>65</v>
      </c>
      <c r="W29" t="s">
        <v>280</v>
      </c>
      <c r="X29" t="s">
        <v>46</v>
      </c>
      <c r="Y29">
        <v>53.460456000000001</v>
      </c>
      <c r="Z29">
        <v>-2.2512259999999999</v>
      </c>
      <c r="AA29" t="s">
        <v>239</v>
      </c>
      <c r="AB29" t="s">
        <v>100</v>
      </c>
    </row>
    <row r="30" spans="1:28">
      <c r="A30" s="13" t="s">
        <v>281</v>
      </c>
      <c r="B30" s="13" t="s">
        <v>275</v>
      </c>
      <c r="C30" s="13" t="s">
        <v>282</v>
      </c>
      <c r="D30" s="13" t="s">
        <v>31</v>
      </c>
      <c r="E30" s="14">
        <v>4800</v>
      </c>
      <c r="F30" s="15">
        <v>43986</v>
      </c>
      <c r="G30" s="13" t="s">
        <v>277</v>
      </c>
      <c r="H30" s="13" t="s">
        <v>278</v>
      </c>
      <c r="I30" s="13" t="s">
        <v>34</v>
      </c>
      <c r="J30" s="13" t="s">
        <v>35</v>
      </c>
      <c r="K30" s="16">
        <v>1110344</v>
      </c>
      <c r="L30" s="13"/>
      <c r="M30" t="s">
        <v>279</v>
      </c>
      <c r="N30" s="13" t="s">
        <v>283</v>
      </c>
      <c r="O30" s="13"/>
      <c r="P30" s="13"/>
      <c r="Q30" s="13"/>
      <c r="R30" s="13" t="s">
        <v>53</v>
      </c>
      <c r="S30" t="s">
        <v>57</v>
      </c>
      <c r="T30" s="17">
        <v>44847</v>
      </c>
      <c r="U30" t="s">
        <v>43</v>
      </c>
      <c r="V30" s="18" t="s">
        <v>65</v>
      </c>
      <c r="W30" t="s">
        <v>284</v>
      </c>
      <c r="X30" s="13" t="s">
        <v>46</v>
      </c>
      <c r="Y30" s="13"/>
      <c r="Z30" s="13"/>
      <c r="AA30" s="13" t="s">
        <v>239</v>
      </c>
      <c r="AB30" s="13" t="str">
        <f>IF(LEFT(AA30,3)="E06","UA",IF(LEFT(AA30,3)="E07","NMD",IF(LEFT(AA30,3)="E08","MD",IF(LEFT(AA30,3)="E09","LONB",IF(LEFT(AA30,3)="S12","CA",IF(LEFT(AA30,3)="W06","CA",IF(LEFT(AA30,3)="N09","LGD")))))))</f>
        <v>MD</v>
      </c>
    </row>
    <row r="31" spans="1:28">
      <c r="A31" s="13" t="s">
        <v>285</v>
      </c>
      <c r="B31" s="13" t="s">
        <v>286</v>
      </c>
      <c r="C31" s="13" t="s">
        <v>287</v>
      </c>
      <c r="D31" s="13" t="s">
        <v>31</v>
      </c>
      <c r="E31" s="14">
        <v>4964</v>
      </c>
      <c r="F31" s="15">
        <v>43994</v>
      </c>
      <c r="G31" s="13" t="s">
        <v>288</v>
      </c>
      <c r="H31" s="13" t="s">
        <v>289</v>
      </c>
      <c r="I31" s="13" t="s">
        <v>34</v>
      </c>
      <c r="J31" s="13" t="s">
        <v>35</v>
      </c>
      <c r="K31" s="16">
        <v>1071625</v>
      </c>
      <c r="L31" s="13"/>
      <c r="M31" s="13" t="s">
        <v>290</v>
      </c>
      <c r="N31" s="13" t="s">
        <v>64</v>
      </c>
      <c r="O31" s="13"/>
      <c r="P31" s="13"/>
      <c r="Q31" s="13"/>
      <c r="R31" s="13" t="s">
        <v>53</v>
      </c>
      <c r="S31" t="s">
        <v>57</v>
      </c>
      <c r="T31" s="17">
        <v>44847</v>
      </c>
      <c r="U31" t="s">
        <v>43</v>
      </c>
      <c r="V31" s="18" t="s">
        <v>65</v>
      </c>
      <c r="W31" t="s">
        <v>291</v>
      </c>
      <c r="X31" s="13" t="s">
        <v>46</v>
      </c>
      <c r="Y31" s="13"/>
      <c r="Z31" s="13"/>
      <c r="AA31" s="13" t="s">
        <v>292</v>
      </c>
      <c r="AB31" s="13" t="str">
        <f>IF(LEFT(AA31,3)="E06","UA",IF(LEFT(AA31,3)="E07","NMD",IF(LEFT(AA31,3)="E08","MD",IF(LEFT(AA31,3)="E09","LONB",IF(LEFT(AA31,3)="S12","CA",IF(LEFT(AA31,3)="W06","CA",IF(LEFT(AA31,3)="N09","LGD")))))))</f>
        <v>LONB</v>
      </c>
    </row>
    <row r="32" spans="1:28">
      <c r="A32" s="13" t="s">
        <v>293</v>
      </c>
      <c r="B32" s="13" t="s">
        <v>294</v>
      </c>
      <c r="C32" s="13" t="s">
        <v>295</v>
      </c>
      <c r="D32" s="13" t="s">
        <v>31</v>
      </c>
      <c r="E32" s="14">
        <v>1500</v>
      </c>
      <c r="F32" s="15">
        <v>43949</v>
      </c>
      <c r="G32" s="13" t="s">
        <v>296</v>
      </c>
      <c r="H32" s="13" t="s">
        <v>297</v>
      </c>
      <c r="I32" s="13" t="s">
        <v>34</v>
      </c>
      <c r="J32" s="13" t="s">
        <v>35</v>
      </c>
      <c r="K32" s="16">
        <v>1128648</v>
      </c>
      <c r="L32" s="13"/>
      <c r="M32" s="13" t="s">
        <v>298</v>
      </c>
      <c r="N32" s="13" t="s">
        <v>64</v>
      </c>
      <c r="O32" s="13"/>
      <c r="P32" s="13"/>
      <c r="Q32" s="13"/>
      <c r="R32" s="13" t="s">
        <v>53</v>
      </c>
      <c r="S32" t="s">
        <v>57</v>
      </c>
      <c r="T32" s="17">
        <v>44847</v>
      </c>
      <c r="U32" t="s">
        <v>43</v>
      </c>
      <c r="V32" s="18" t="s">
        <v>65</v>
      </c>
      <c r="W32" t="s">
        <v>299</v>
      </c>
      <c r="X32" s="13" t="s">
        <v>46</v>
      </c>
      <c r="Y32" s="13"/>
      <c r="Z32" s="13"/>
      <c r="AA32" s="13" t="s">
        <v>300</v>
      </c>
      <c r="AB32" s="13" t="str">
        <f>IF(LEFT(AA32,3)="E06","UA",IF(LEFT(AA32,3)="E07","NMD",IF(LEFT(AA32,3)="E08","MD",IF(LEFT(AA32,3)="E09","LONB",IF(LEFT(AA32,3)="S12","CA",IF(LEFT(AA32,3)="W06","CA",IF(LEFT(AA32,3)="N09","LGD")))))))</f>
        <v>LONB</v>
      </c>
    </row>
    <row r="33" spans="1:28">
      <c r="A33" s="13" t="s">
        <v>301</v>
      </c>
      <c r="B33" s="13" t="s">
        <v>302</v>
      </c>
      <c r="C33" s="13" t="s">
        <v>303</v>
      </c>
      <c r="D33" s="13" t="s">
        <v>31</v>
      </c>
      <c r="E33" s="14">
        <v>5000</v>
      </c>
      <c r="F33" s="15">
        <v>43924</v>
      </c>
      <c r="G33" s="13" t="s">
        <v>304</v>
      </c>
      <c r="H33" s="13" t="s">
        <v>305</v>
      </c>
      <c r="I33" s="13" t="s">
        <v>34</v>
      </c>
      <c r="J33" s="13" t="s">
        <v>35</v>
      </c>
      <c r="K33" s="16">
        <v>1129588</v>
      </c>
      <c r="L33" s="13"/>
      <c r="M33" s="13" t="s">
        <v>306</v>
      </c>
      <c r="N33" s="13" t="s">
        <v>307</v>
      </c>
      <c r="O33" s="13"/>
      <c r="P33" s="13"/>
      <c r="Q33" s="13"/>
      <c r="R33" s="13" t="s">
        <v>53</v>
      </c>
      <c r="S33" t="s">
        <v>57</v>
      </c>
      <c r="T33" s="17">
        <v>44847</v>
      </c>
      <c r="U33" t="s">
        <v>43</v>
      </c>
      <c r="V33" s="18" t="s">
        <v>65</v>
      </c>
      <c r="W33" t="s">
        <v>308</v>
      </c>
      <c r="X33" s="13" t="s">
        <v>46</v>
      </c>
      <c r="Y33" s="13"/>
      <c r="Z33" s="13"/>
      <c r="AA33" s="13" t="s">
        <v>309</v>
      </c>
      <c r="AB33" s="13" t="str">
        <f>IF(LEFT(AA33,3)="E06","UA",IF(LEFT(AA33,3)="E07","NMD",IF(LEFT(AA33,3)="E08","MD",IF(LEFT(AA33,3)="E09","LONB",IF(LEFT(AA33,3)="S12","CA",IF(LEFT(AA33,3)="W06","CA",IF(LEFT(AA33,3)="N09","LGD")))))))</f>
        <v>MD</v>
      </c>
    </row>
    <row r="34" spans="1:28">
      <c r="A34" s="13" t="s">
        <v>310</v>
      </c>
      <c r="B34" s="13" t="s">
        <v>311</v>
      </c>
      <c r="C34" s="13" t="s">
        <v>312</v>
      </c>
      <c r="D34" s="13" t="s">
        <v>31</v>
      </c>
      <c r="E34" s="14">
        <v>5000</v>
      </c>
      <c r="F34" s="15">
        <v>43951</v>
      </c>
      <c r="G34" s="13" t="s">
        <v>313</v>
      </c>
      <c r="H34" s="13" t="s">
        <v>314</v>
      </c>
      <c r="I34" s="13" t="s">
        <v>34</v>
      </c>
      <c r="J34" s="13" t="s">
        <v>35</v>
      </c>
      <c r="K34" s="16">
        <v>1143446</v>
      </c>
      <c r="L34" s="13"/>
      <c r="M34" s="13" t="s">
        <v>315</v>
      </c>
      <c r="N34" s="13" t="s">
        <v>316</v>
      </c>
      <c r="O34" s="13"/>
      <c r="P34" s="13"/>
      <c r="Q34" s="13"/>
      <c r="R34" s="13" t="s">
        <v>53</v>
      </c>
      <c r="S34" t="s">
        <v>57</v>
      </c>
      <c r="T34" s="17">
        <v>44847</v>
      </c>
      <c r="U34" t="s">
        <v>43</v>
      </c>
      <c r="V34" s="18" t="s">
        <v>65</v>
      </c>
      <c r="W34" t="s">
        <v>317</v>
      </c>
      <c r="X34" s="13" t="s">
        <v>46</v>
      </c>
      <c r="Y34" s="13"/>
      <c r="Z34" s="13"/>
      <c r="AA34" s="13" t="s">
        <v>318</v>
      </c>
      <c r="AB34" s="13" t="str">
        <f>IF(LEFT(AA34,3)="E06","UA",IF(LEFT(AA34,3)="E07","NMD",IF(LEFT(AA34,3)="E08","MD",IF(LEFT(AA34,3)="E09","LONB",IF(LEFT(AA34,3)="S12","CA",IF(LEFT(AA34,3)="W06","CA",IF(LEFT(AA34,3)="N09","LGD")))))))</f>
        <v>UA</v>
      </c>
    </row>
    <row r="35" spans="1:28">
      <c r="A35" s="13" t="s">
        <v>319</v>
      </c>
      <c r="B35" s="13" t="s">
        <v>320</v>
      </c>
      <c r="C35" s="13" t="s">
        <v>321</v>
      </c>
      <c r="D35" s="13" t="s">
        <v>31</v>
      </c>
      <c r="E35" s="14">
        <v>5000</v>
      </c>
      <c r="F35" s="15">
        <v>43938</v>
      </c>
      <c r="G35" s="13" t="s">
        <v>322</v>
      </c>
      <c r="H35" s="13" t="s">
        <v>323</v>
      </c>
      <c r="I35" s="13" t="s">
        <v>34</v>
      </c>
      <c r="J35" s="13" t="s">
        <v>35</v>
      </c>
      <c r="K35" s="16">
        <v>1185900</v>
      </c>
      <c r="L35" s="13"/>
      <c r="M35" s="13" t="s">
        <v>324</v>
      </c>
      <c r="N35" s="13" t="s">
        <v>325</v>
      </c>
      <c r="O35" s="13"/>
      <c r="P35" s="13"/>
      <c r="Q35" s="13"/>
      <c r="R35" s="13" t="s">
        <v>53</v>
      </c>
      <c r="S35" t="s">
        <v>57</v>
      </c>
      <c r="T35" s="17">
        <v>44847</v>
      </c>
      <c r="U35" t="s">
        <v>43</v>
      </c>
      <c r="V35" s="18" t="s">
        <v>65</v>
      </c>
      <c r="W35" t="s">
        <v>326</v>
      </c>
      <c r="X35" s="13" t="s">
        <v>46</v>
      </c>
      <c r="Y35" s="13"/>
      <c r="Z35" s="13"/>
      <c r="AA35" s="13" t="s">
        <v>327</v>
      </c>
      <c r="AB35" s="13" t="str">
        <f>IF(LEFT(AA35,3)="E06","UA",IF(LEFT(AA35,3)="E07","NMD",IF(LEFT(AA35,3)="E08","MD",IF(LEFT(AA35,3)="E09","LONB",IF(LEFT(AA35,3)="S12","CA",IF(LEFT(AA35,3)="W06","CA",IF(LEFT(AA35,3)="N09","LGD")))))))</f>
        <v>NMD</v>
      </c>
    </row>
    <row r="36" spans="1:28">
      <c r="A36" s="13" t="s">
        <v>328</v>
      </c>
      <c r="B36" s="13" t="s">
        <v>329</v>
      </c>
      <c r="C36" s="13" t="s">
        <v>330</v>
      </c>
      <c r="D36" s="13" t="s">
        <v>31</v>
      </c>
      <c r="E36" s="14">
        <v>5000</v>
      </c>
      <c r="F36" s="15">
        <v>43942</v>
      </c>
      <c r="G36" s="13" t="s">
        <v>331</v>
      </c>
      <c r="H36" s="13" t="s">
        <v>332</v>
      </c>
      <c r="I36" s="13" t="s">
        <v>34</v>
      </c>
      <c r="J36" s="13" t="s">
        <v>35</v>
      </c>
      <c r="K36" s="16" t="s">
        <v>333</v>
      </c>
      <c r="L36" s="13"/>
      <c r="M36" s="13" t="s">
        <v>334</v>
      </c>
      <c r="N36" s="13" t="s">
        <v>255</v>
      </c>
      <c r="O36" s="13"/>
      <c r="P36" s="13"/>
      <c r="Q36" s="13"/>
      <c r="R36" s="13" t="s">
        <v>53</v>
      </c>
      <c r="S36" t="s">
        <v>57</v>
      </c>
      <c r="T36" s="17">
        <v>44847</v>
      </c>
      <c r="U36" t="s">
        <v>43</v>
      </c>
      <c r="V36" s="18" t="s">
        <v>44</v>
      </c>
      <c r="W36" t="s">
        <v>335</v>
      </c>
      <c r="X36" s="13" t="s">
        <v>46</v>
      </c>
      <c r="Y36" s="13"/>
      <c r="Z36" s="13"/>
      <c r="AA36" s="13" t="s">
        <v>257</v>
      </c>
      <c r="AB36" s="13" t="str">
        <f>IF(LEFT(AA36,3)="E06","UA",IF(LEFT(AA36,3)="E07","NMD",IF(LEFT(AA36,3)="E08","MD",IF(LEFT(AA36,3)="E09","LONB",IF(LEFT(AA36,3)="S12","CA",IF(LEFT(AA36,3)="W06","CA",IF(LEFT(AA36,3)="N09","LGD")))))))</f>
        <v>CA</v>
      </c>
    </row>
    <row r="37" spans="1:28">
      <c r="A37" s="13" t="s">
        <v>336</v>
      </c>
      <c r="B37" s="13" t="s">
        <v>337</v>
      </c>
      <c r="C37" s="13" t="s">
        <v>338</v>
      </c>
      <c r="D37" s="13" t="s">
        <v>31</v>
      </c>
      <c r="E37" s="14">
        <v>3850</v>
      </c>
      <c r="F37" s="15">
        <v>43942</v>
      </c>
      <c r="G37" s="13" t="s">
        <v>339</v>
      </c>
      <c r="H37" s="13" t="s">
        <v>340</v>
      </c>
      <c r="I37" s="13" t="s">
        <v>34</v>
      </c>
      <c r="J37" s="13" t="s">
        <v>35</v>
      </c>
      <c r="K37" s="16">
        <v>1003790</v>
      </c>
      <c r="L37" s="13"/>
      <c r="M37" s="13" t="s">
        <v>341</v>
      </c>
      <c r="N37" s="13" t="s">
        <v>342</v>
      </c>
      <c r="O37" s="13"/>
      <c r="P37" s="13"/>
      <c r="Q37" s="13"/>
      <c r="R37" s="13" t="s">
        <v>53</v>
      </c>
      <c r="S37" t="s">
        <v>57</v>
      </c>
      <c r="T37" s="17">
        <v>44847</v>
      </c>
      <c r="U37" t="s">
        <v>43</v>
      </c>
      <c r="V37" s="18" t="s">
        <v>65</v>
      </c>
      <c r="W37" t="s">
        <v>343</v>
      </c>
      <c r="X37" s="13" t="s">
        <v>46</v>
      </c>
      <c r="Y37" s="13"/>
      <c r="Z37" s="13"/>
      <c r="AA37" s="13" t="s">
        <v>344</v>
      </c>
      <c r="AB37" s="13" t="str">
        <f>IF(LEFT(AA37,3)="E06","UA",IF(LEFT(AA37,3)="E07","NMD",IF(LEFT(AA37,3)="E08","MD",IF(LEFT(AA37,3)="E09","LONB",IF(LEFT(AA37,3)="S12","CA",IF(LEFT(AA37,3)="W06","CA",IF(LEFT(AA37,3)="N09","LGD")))))))</f>
        <v>UA</v>
      </c>
    </row>
    <row r="38" spans="1:28">
      <c r="A38" s="13" t="s">
        <v>345</v>
      </c>
      <c r="B38" s="13" t="s">
        <v>346</v>
      </c>
      <c r="C38" s="13" t="s">
        <v>347</v>
      </c>
      <c r="D38" s="13" t="s">
        <v>31</v>
      </c>
      <c r="E38" s="14">
        <v>5000</v>
      </c>
      <c r="F38" s="15">
        <v>44008</v>
      </c>
      <c r="G38" s="13" t="s">
        <v>348</v>
      </c>
      <c r="H38" s="13" t="s">
        <v>349</v>
      </c>
      <c r="I38" s="13" t="s">
        <v>34</v>
      </c>
      <c r="J38" s="13" t="s">
        <v>35</v>
      </c>
      <c r="K38" s="16">
        <v>1138498</v>
      </c>
      <c r="L38" s="13"/>
      <c r="M38" s="13" t="s">
        <v>350</v>
      </c>
      <c r="N38" s="13" t="s">
        <v>82</v>
      </c>
      <c r="O38" s="13"/>
      <c r="P38" s="13"/>
      <c r="Q38" s="13"/>
      <c r="R38" s="13" t="s">
        <v>53</v>
      </c>
      <c r="S38" t="s">
        <v>57</v>
      </c>
      <c r="T38" s="17">
        <v>44847</v>
      </c>
      <c r="U38" t="s">
        <v>43</v>
      </c>
      <c r="V38" s="18" t="s">
        <v>65</v>
      </c>
      <c r="W38" t="s">
        <v>351</v>
      </c>
      <c r="X38" s="13" t="s">
        <v>46</v>
      </c>
      <c r="Y38" s="13"/>
      <c r="Z38" s="13"/>
      <c r="AA38" s="13" t="s">
        <v>87</v>
      </c>
      <c r="AB38" s="13" t="str">
        <f>IF(LEFT(AA38,3)="E06","UA",IF(LEFT(AA38,3)="E07","NMD",IF(LEFT(AA38,3)="E08","MD",IF(LEFT(AA38,3)="E09","LONB",IF(LEFT(AA38,3)="S12","CA",IF(LEFT(AA38,3)="W06","CA",IF(LEFT(AA38,3)="N09","LGD")))))))</f>
        <v>UA</v>
      </c>
    </row>
    <row r="39" spans="1:28">
      <c r="A39" s="13" t="s">
        <v>352</v>
      </c>
      <c r="B39" s="13" t="s">
        <v>353</v>
      </c>
      <c r="C39" s="13" t="s">
        <v>354</v>
      </c>
      <c r="D39" s="13" t="s">
        <v>31</v>
      </c>
      <c r="E39" s="14">
        <v>5000</v>
      </c>
      <c r="F39" s="15">
        <v>43951</v>
      </c>
      <c r="G39" s="13" t="s">
        <v>355</v>
      </c>
      <c r="H39" s="13" t="s">
        <v>356</v>
      </c>
      <c r="I39" s="13" t="s">
        <v>34</v>
      </c>
      <c r="J39" s="13" t="s">
        <v>35</v>
      </c>
      <c r="K39" s="16">
        <v>1159784</v>
      </c>
      <c r="L39" s="13"/>
      <c r="M39" s="13" t="s">
        <v>357</v>
      </c>
      <c r="N39" s="13" t="s">
        <v>358</v>
      </c>
      <c r="O39" s="13"/>
      <c r="P39" s="13"/>
      <c r="Q39" s="13"/>
      <c r="R39" s="13" t="s">
        <v>53</v>
      </c>
      <c r="S39" t="s">
        <v>57</v>
      </c>
      <c r="T39" s="17">
        <v>44847</v>
      </c>
      <c r="U39" t="s">
        <v>43</v>
      </c>
      <c r="V39" s="18" t="s">
        <v>65</v>
      </c>
      <c r="W39" t="s">
        <v>359</v>
      </c>
      <c r="X39" s="13" t="s">
        <v>46</v>
      </c>
      <c r="Y39" s="13"/>
      <c r="Z39" s="13"/>
      <c r="AA39" s="13" t="s">
        <v>182</v>
      </c>
      <c r="AB39" s="13" t="str">
        <f>IF(LEFT(AA39,3)="E06","UA",IF(LEFT(AA39,3)="E07","NMD",IF(LEFT(AA39,3)="E08","MD",IF(LEFT(AA39,3)="E09","LONB",IF(LEFT(AA39,3)="S12","CA",IF(LEFT(AA39,3)="W06","CA",IF(LEFT(AA39,3)="N09","LGD")))))))</f>
        <v>UA</v>
      </c>
    </row>
    <row r="40" spans="1:28">
      <c r="A40" s="13" t="s">
        <v>360</v>
      </c>
      <c r="B40" s="13" t="s">
        <v>361</v>
      </c>
      <c r="C40" s="13" t="s">
        <v>362</v>
      </c>
      <c r="D40" s="13" t="s">
        <v>31</v>
      </c>
      <c r="E40" s="14">
        <v>1920</v>
      </c>
      <c r="F40" s="15">
        <v>43945</v>
      </c>
      <c r="G40" s="13" t="s">
        <v>363</v>
      </c>
      <c r="H40" s="13" t="s">
        <v>364</v>
      </c>
      <c r="I40" s="13" t="s">
        <v>34</v>
      </c>
      <c r="J40" s="13" t="s">
        <v>35</v>
      </c>
      <c r="K40" s="16">
        <v>1039386</v>
      </c>
      <c r="L40" s="13"/>
      <c r="M40" s="13" t="s">
        <v>365</v>
      </c>
      <c r="N40" s="13" t="s">
        <v>366</v>
      </c>
      <c r="O40" s="13"/>
      <c r="P40" s="13"/>
      <c r="Q40" s="13"/>
      <c r="R40" s="13" t="s">
        <v>53</v>
      </c>
      <c r="S40" t="s">
        <v>57</v>
      </c>
      <c r="T40" s="17">
        <v>44847</v>
      </c>
      <c r="U40" t="s">
        <v>43</v>
      </c>
      <c r="V40" s="18" t="s">
        <v>367</v>
      </c>
      <c r="W40" t="s">
        <v>368</v>
      </c>
      <c r="X40" s="13" t="s">
        <v>46</v>
      </c>
      <c r="Y40" s="13"/>
      <c r="Z40" s="13"/>
      <c r="AA40" s="13" t="s">
        <v>369</v>
      </c>
      <c r="AB40" s="13" t="str">
        <f>IF(LEFT(AA40,3)="E06","UA",IF(LEFT(AA40,3)="E07","NMD",IF(LEFT(AA40,3)="E08","MD",IF(LEFT(AA40,3)="E09","LONB",IF(LEFT(AA40,3)="S12","CA",IF(LEFT(AA40,3)="W06","CA",IF(LEFT(AA40,3)="N09","LGD")))))))</f>
        <v>CA</v>
      </c>
    </row>
    <row r="41" spans="1:28">
      <c r="A41" s="13" t="s">
        <v>370</v>
      </c>
      <c r="B41" s="13" t="s">
        <v>361</v>
      </c>
      <c r="C41" s="13" t="s">
        <v>371</v>
      </c>
      <c r="D41" s="13" t="s">
        <v>31</v>
      </c>
      <c r="E41" s="14">
        <v>5000</v>
      </c>
      <c r="F41" s="15">
        <v>43945</v>
      </c>
      <c r="G41" s="13" t="s">
        <v>363</v>
      </c>
      <c r="H41" s="13" t="s">
        <v>372</v>
      </c>
      <c r="I41" s="13" t="s">
        <v>34</v>
      </c>
      <c r="J41" s="13" t="s">
        <v>35</v>
      </c>
      <c r="K41" s="16">
        <v>1039386</v>
      </c>
      <c r="L41" s="13"/>
      <c r="M41" s="13" t="s">
        <v>365</v>
      </c>
      <c r="N41" s="13" t="s">
        <v>366</v>
      </c>
      <c r="O41" s="13"/>
      <c r="P41" s="13"/>
      <c r="Q41" s="13"/>
      <c r="R41" s="13" t="s">
        <v>53</v>
      </c>
      <c r="S41" t="s">
        <v>57</v>
      </c>
      <c r="T41" s="17">
        <v>44847</v>
      </c>
      <c r="U41" t="s">
        <v>43</v>
      </c>
      <c r="V41" s="18" t="s">
        <v>367</v>
      </c>
      <c r="W41" t="s">
        <v>368</v>
      </c>
      <c r="X41" s="13" t="s">
        <v>46</v>
      </c>
      <c r="Y41" s="13"/>
      <c r="Z41" s="13"/>
      <c r="AA41" s="13" t="s">
        <v>369</v>
      </c>
      <c r="AB41" s="13" t="str">
        <f>IF(LEFT(AA41,3)="E06","UA",IF(LEFT(AA41,3)="E07","NMD",IF(LEFT(AA41,3)="E08","MD",IF(LEFT(AA41,3)="E09","LONB",IF(LEFT(AA41,3)="S12","CA",IF(LEFT(AA41,3)="W06","CA",IF(LEFT(AA41,3)="N09","LGD")))))))</f>
        <v>CA</v>
      </c>
    </row>
    <row r="42" spans="1:28">
      <c r="A42" s="13" t="s">
        <v>373</v>
      </c>
      <c r="B42" s="13" t="s">
        <v>374</v>
      </c>
      <c r="C42" s="13" t="s">
        <v>375</v>
      </c>
      <c r="D42" s="13" t="s">
        <v>31</v>
      </c>
      <c r="E42" s="14">
        <v>2250</v>
      </c>
      <c r="F42" s="15">
        <v>43979</v>
      </c>
      <c r="G42" s="13" t="s">
        <v>376</v>
      </c>
      <c r="H42" s="13" t="s">
        <v>377</v>
      </c>
      <c r="I42" s="13" t="s">
        <v>34</v>
      </c>
      <c r="J42" s="13" t="s">
        <v>35</v>
      </c>
      <c r="K42" s="16">
        <v>1060378</v>
      </c>
      <c r="L42" s="13"/>
      <c r="M42" s="13" t="s">
        <v>378</v>
      </c>
      <c r="N42" s="13" t="s">
        <v>379</v>
      </c>
      <c r="O42" s="13"/>
      <c r="P42" s="13"/>
      <c r="Q42" s="13"/>
      <c r="R42" s="13" t="s">
        <v>53</v>
      </c>
      <c r="S42" t="s">
        <v>57</v>
      </c>
      <c r="T42" s="17">
        <v>44847</v>
      </c>
      <c r="U42" t="s">
        <v>43</v>
      </c>
      <c r="V42" s="18" t="s">
        <v>65</v>
      </c>
      <c r="W42" t="s">
        <v>380</v>
      </c>
      <c r="X42" s="13" t="s">
        <v>46</v>
      </c>
      <c r="Y42" s="13"/>
      <c r="Z42" s="13"/>
      <c r="AA42" s="13" t="s">
        <v>381</v>
      </c>
      <c r="AB42" s="13" t="str">
        <f>IF(LEFT(AA42,3)="E06","UA",IF(LEFT(AA42,3)="E07","NMD",IF(LEFT(AA42,3)="E08","MD",IF(LEFT(AA42,3)="E09","LONB",IF(LEFT(AA42,3)="S12","CA",IF(LEFT(AA42,3)="W06","CA",IF(LEFT(AA42,3)="N09","LGD")))))))</f>
        <v>MD</v>
      </c>
    </row>
    <row r="43" spans="1:28">
      <c r="A43" s="13" t="s">
        <v>382</v>
      </c>
      <c r="B43" s="13" t="s">
        <v>383</v>
      </c>
      <c r="C43" s="13" t="s">
        <v>384</v>
      </c>
      <c r="D43" s="13" t="s">
        <v>31</v>
      </c>
      <c r="E43" s="14">
        <v>5000</v>
      </c>
      <c r="F43" s="15">
        <v>43944</v>
      </c>
      <c r="G43" s="13" t="s">
        <v>385</v>
      </c>
      <c r="H43" s="13" t="s">
        <v>386</v>
      </c>
      <c r="I43" s="13" t="s">
        <v>34</v>
      </c>
      <c r="J43" s="13" t="s">
        <v>35</v>
      </c>
      <c r="K43" s="16">
        <v>1042457</v>
      </c>
      <c r="L43" s="13"/>
      <c r="M43" s="13" t="s">
        <v>387</v>
      </c>
      <c r="N43" s="13" t="s">
        <v>64</v>
      </c>
      <c r="O43" s="13"/>
      <c r="P43" s="13"/>
      <c r="Q43" s="13"/>
      <c r="R43" s="13" t="s">
        <v>53</v>
      </c>
      <c r="S43" t="s">
        <v>57</v>
      </c>
      <c r="T43" s="17">
        <v>44847</v>
      </c>
      <c r="U43" t="s">
        <v>43</v>
      </c>
      <c r="V43" s="18" t="s">
        <v>65</v>
      </c>
      <c r="W43" t="s">
        <v>388</v>
      </c>
      <c r="X43" s="13" t="s">
        <v>46</v>
      </c>
      <c r="Y43" s="13"/>
      <c r="Z43" s="13"/>
      <c r="AA43" s="13" t="s">
        <v>389</v>
      </c>
      <c r="AB43" s="13" t="str">
        <f>IF(LEFT(AA43,3)="E06","UA",IF(LEFT(AA43,3)="E07","NMD",IF(LEFT(AA43,3)="E08","MD",IF(LEFT(AA43,3)="E09","LONB",IF(LEFT(AA43,3)="S12","CA",IF(LEFT(AA43,3)="W06","CA",IF(LEFT(AA43,3)="N09","LGD")))))))</f>
        <v>LONB</v>
      </c>
    </row>
    <row r="44" spans="1:28">
      <c r="A44" s="13" t="s">
        <v>390</v>
      </c>
      <c r="B44" s="13" t="s">
        <v>391</v>
      </c>
      <c r="C44" s="13" t="s">
        <v>392</v>
      </c>
      <c r="D44" s="13" t="s">
        <v>31</v>
      </c>
      <c r="E44" s="14">
        <v>5000</v>
      </c>
      <c r="F44" s="15">
        <v>43923</v>
      </c>
      <c r="G44" s="13" t="s">
        <v>393</v>
      </c>
      <c r="H44" s="13" t="s">
        <v>394</v>
      </c>
      <c r="I44" s="13" t="s">
        <v>34</v>
      </c>
      <c r="J44" s="13" t="s">
        <v>35</v>
      </c>
      <c r="K44" s="16">
        <v>1151645</v>
      </c>
      <c r="L44" s="13"/>
      <c r="M44" s="13" t="s">
        <v>395</v>
      </c>
      <c r="N44" s="13" t="s">
        <v>82</v>
      </c>
      <c r="O44" s="13"/>
      <c r="P44" s="13"/>
      <c r="Q44" s="13"/>
      <c r="R44" s="13" t="s">
        <v>53</v>
      </c>
      <c r="S44" t="s">
        <v>57</v>
      </c>
      <c r="T44" s="17">
        <v>44847</v>
      </c>
      <c r="U44" t="s">
        <v>43</v>
      </c>
      <c r="V44" s="18" t="s">
        <v>65</v>
      </c>
      <c r="W44" t="s">
        <v>396</v>
      </c>
      <c r="X44" s="13" t="s">
        <v>46</v>
      </c>
      <c r="Y44" s="13"/>
      <c r="Z44" s="13"/>
      <c r="AA44" s="13" t="s">
        <v>87</v>
      </c>
      <c r="AB44" s="13" t="str">
        <f>IF(LEFT(AA44,3)="E06","UA",IF(LEFT(AA44,3)="E07","NMD",IF(LEFT(AA44,3)="E08","MD",IF(LEFT(AA44,3)="E09","LONB",IF(LEFT(AA44,3)="S12","CA",IF(LEFT(AA44,3)="W06","CA",IF(LEFT(AA44,3)="N09","LGD")))))))</f>
        <v>UA</v>
      </c>
    </row>
    <row r="45" spans="1:28">
      <c r="A45" s="13" t="s">
        <v>397</v>
      </c>
      <c r="B45" s="13" t="s">
        <v>398</v>
      </c>
      <c r="C45" s="13" t="s">
        <v>399</v>
      </c>
      <c r="D45" s="13" t="s">
        <v>31</v>
      </c>
      <c r="E45" s="14">
        <v>3020</v>
      </c>
      <c r="F45" s="15">
        <v>44022</v>
      </c>
      <c r="G45" s="13" t="s">
        <v>400</v>
      </c>
      <c r="H45" s="13" t="s">
        <v>401</v>
      </c>
      <c r="I45" s="13" t="s">
        <v>34</v>
      </c>
      <c r="J45" s="13" t="s">
        <v>35</v>
      </c>
      <c r="K45" s="16">
        <v>1057737</v>
      </c>
      <c r="L45" s="13"/>
      <c r="M45" s="13" t="s">
        <v>402</v>
      </c>
      <c r="N45" s="13" t="s">
        <v>64</v>
      </c>
      <c r="O45" s="13"/>
      <c r="P45" s="13"/>
      <c r="Q45" s="13"/>
      <c r="R45" s="13" t="s">
        <v>53</v>
      </c>
      <c r="S45" t="s">
        <v>57</v>
      </c>
      <c r="T45" s="17">
        <v>44847</v>
      </c>
      <c r="U45" t="s">
        <v>43</v>
      </c>
      <c r="V45" s="18" t="s">
        <v>65</v>
      </c>
      <c r="W45" t="s">
        <v>403</v>
      </c>
      <c r="X45" s="13" t="s">
        <v>46</v>
      </c>
      <c r="Y45" s="13"/>
      <c r="Z45" s="13"/>
      <c r="AA45" s="13" t="s">
        <v>146</v>
      </c>
      <c r="AB45" s="13" t="str">
        <f>IF(LEFT(AA45,3)="E06","UA",IF(LEFT(AA45,3)="E07","NMD",IF(LEFT(AA45,3)="E08","MD",IF(LEFT(AA45,3)="E09","LONB",IF(LEFT(AA45,3)="S12","CA",IF(LEFT(AA45,3)="W06","CA",IF(LEFT(AA45,3)="N09","LGD")))))))</f>
        <v>LONB</v>
      </c>
    </row>
    <row r="46" spans="1:28">
      <c r="A46" s="13" t="s">
        <v>404</v>
      </c>
      <c r="B46" s="13" t="s">
        <v>405</v>
      </c>
      <c r="C46" s="13" t="s">
        <v>406</v>
      </c>
      <c r="D46" s="13" t="s">
        <v>31</v>
      </c>
      <c r="E46" s="14">
        <v>5000</v>
      </c>
      <c r="F46" s="15">
        <v>43924</v>
      </c>
      <c r="G46" s="13" t="s">
        <v>407</v>
      </c>
      <c r="H46" s="13" t="s">
        <v>408</v>
      </c>
      <c r="I46" s="13" t="s">
        <v>34</v>
      </c>
      <c r="J46" s="13" t="s">
        <v>35</v>
      </c>
      <c r="K46" s="16">
        <v>1147794</v>
      </c>
      <c r="L46" s="13"/>
      <c r="M46" s="13" t="s">
        <v>409</v>
      </c>
      <c r="N46" s="13" t="s">
        <v>64</v>
      </c>
      <c r="O46" s="13"/>
      <c r="P46" s="13"/>
      <c r="Q46" s="13"/>
      <c r="R46" s="13" t="s">
        <v>53</v>
      </c>
      <c r="S46" t="s">
        <v>57</v>
      </c>
      <c r="T46" s="17">
        <v>44847</v>
      </c>
      <c r="U46" t="s">
        <v>43</v>
      </c>
      <c r="V46" s="18" t="s">
        <v>65</v>
      </c>
      <c r="W46" t="s">
        <v>410</v>
      </c>
      <c r="X46" s="13" t="s">
        <v>46</v>
      </c>
      <c r="Y46" s="13"/>
      <c r="Z46" s="13"/>
      <c r="AA46" s="13" t="s">
        <v>292</v>
      </c>
      <c r="AB46" s="13" t="str">
        <f>IF(LEFT(AA46,3)="E06","UA",IF(LEFT(AA46,3)="E07","NMD",IF(LEFT(AA46,3)="E08","MD",IF(LEFT(AA46,3)="E09","LONB",IF(LEFT(AA46,3)="S12","CA",IF(LEFT(AA46,3)="W06","CA",IF(LEFT(AA46,3)="N09","LGD")))))))</f>
        <v>LONB</v>
      </c>
    </row>
    <row r="47" spans="1:28">
      <c r="A47" s="13" t="s">
        <v>411</v>
      </c>
      <c r="B47" s="13" t="s">
        <v>412</v>
      </c>
      <c r="C47" s="13" t="s">
        <v>413</v>
      </c>
      <c r="D47" s="13" t="s">
        <v>31</v>
      </c>
      <c r="E47" s="14">
        <v>4950</v>
      </c>
      <c r="F47" s="15">
        <v>43941</v>
      </c>
      <c r="G47" s="13" t="s">
        <v>414</v>
      </c>
      <c r="H47" s="13" t="s">
        <v>415</v>
      </c>
      <c r="I47" s="13" t="s">
        <v>34</v>
      </c>
      <c r="J47" s="13" t="s">
        <v>35</v>
      </c>
      <c r="K47" s="16">
        <v>1014868</v>
      </c>
      <c r="L47" s="13"/>
      <c r="M47" s="13" t="s">
        <v>416</v>
      </c>
      <c r="N47" s="13" t="s">
        <v>417</v>
      </c>
      <c r="O47" s="13"/>
      <c r="P47" s="13"/>
      <c r="Q47" s="13"/>
      <c r="R47" s="13" t="s">
        <v>53</v>
      </c>
      <c r="S47" t="s">
        <v>57</v>
      </c>
      <c r="T47" s="17">
        <v>44847</v>
      </c>
      <c r="U47" t="s">
        <v>43</v>
      </c>
      <c r="V47" s="18" t="s">
        <v>65</v>
      </c>
      <c r="W47" t="s">
        <v>418</v>
      </c>
      <c r="X47" s="13" t="s">
        <v>46</v>
      </c>
      <c r="Y47" s="13"/>
      <c r="Z47" s="13"/>
      <c r="AA47" s="13" t="s">
        <v>419</v>
      </c>
      <c r="AB47" s="13" t="str">
        <f>IF(LEFT(AA47,3)="E06","UA",IF(LEFT(AA47,3)="E07","NMD",IF(LEFT(AA47,3)="E08","MD",IF(LEFT(AA47,3)="E09","LONB",IF(LEFT(AA47,3)="S12","CA",IF(LEFT(AA47,3)="W06","CA",IF(LEFT(AA47,3)="N09","LGD")))))))</f>
        <v>NMD</v>
      </c>
    </row>
    <row r="48" spans="1:28">
      <c r="A48" s="13" t="s">
        <v>420</v>
      </c>
      <c r="B48" s="13" t="s">
        <v>421</v>
      </c>
      <c r="C48" s="13" t="s">
        <v>422</v>
      </c>
      <c r="D48" s="13" t="s">
        <v>31</v>
      </c>
      <c r="E48" s="14">
        <v>5000</v>
      </c>
      <c r="F48" s="15">
        <v>44001</v>
      </c>
      <c r="G48" s="13" t="s">
        <v>423</v>
      </c>
      <c r="H48" s="13" t="s">
        <v>424</v>
      </c>
      <c r="I48" s="13" t="s">
        <v>34</v>
      </c>
      <c r="J48" s="13" t="s">
        <v>35</v>
      </c>
      <c r="K48" s="16">
        <v>1026822</v>
      </c>
      <c r="L48" s="13"/>
      <c r="M48" s="13" t="s">
        <v>425</v>
      </c>
      <c r="N48" s="13" t="s">
        <v>426</v>
      </c>
      <c r="O48" s="13"/>
      <c r="P48" s="13"/>
      <c r="Q48" s="13"/>
      <c r="R48" s="13" t="s">
        <v>53</v>
      </c>
      <c r="S48" t="s">
        <v>57</v>
      </c>
      <c r="T48" s="17">
        <v>44847</v>
      </c>
      <c r="U48" t="s">
        <v>43</v>
      </c>
      <c r="V48" s="18" t="s">
        <v>65</v>
      </c>
      <c r="W48" t="s">
        <v>427</v>
      </c>
      <c r="X48" s="13" t="s">
        <v>46</v>
      </c>
      <c r="Y48" s="13"/>
      <c r="Z48" s="13"/>
      <c r="AA48" s="13" t="s">
        <v>428</v>
      </c>
      <c r="AB48" s="13" t="str">
        <f>IF(LEFT(AA48,3)="E06","UA",IF(LEFT(AA48,3)="E07","NMD",IF(LEFT(AA48,3)="E08","MD",IF(LEFT(AA48,3)="E09","LONB",IF(LEFT(AA48,3)="S12","CA",IF(LEFT(AA48,3)="W06","CA",IF(LEFT(AA48,3)="N09","LGD")))))))</f>
        <v>LONB</v>
      </c>
    </row>
    <row r="49" spans="1:28">
      <c r="A49" s="13" t="s">
        <v>429</v>
      </c>
      <c r="B49" s="13" t="s">
        <v>430</v>
      </c>
      <c r="C49" s="13" t="s">
        <v>431</v>
      </c>
      <c r="D49" s="13" t="s">
        <v>31</v>
      </c>
      <c r="E49" s="14">
        <v>5000</v>
      </c>
      <c r="F49" s="15">
        <v>43943</v>
      </c>
      <c r="G49" s="13" t="s">
        <v>432</v>
      </c>
      <c r="H49" s="13" t="s">
        <v>433</v>
      </c>
      <c r="I49" s="13" t="s">
        <v>34</v>
      </c>
      <c r="J49" s="13" t="s">
        <v>35</v>
      </c>
      <c r="K49" s="16">
        <v>1056296</v>
      </c>
      <c r="L49" s="13"/>
      <c r="M49" s="13" t="s">
        <v>434</v>
      </c>
      <c r="N49" s="13" t="s">
        <v>435</v>
      </c>
      <c r="O49" s="13"/>
      <c r="P49" s="13"/>
      <c r="Q49" s="13"/>
      <c r="R49" s="13" t="s">
        <v>53</v>
      </c>
      <c r="S49" t="s">
        <v>57</v>
      </c>
      <c r="T49" s="17">
        <v>44847</v>
      </c>
      <c r="U49" t="s">
        <v>43</v>
      </c>
      <c r="V49" s="18" t="s">
        <v>65</v>
      </c>
      <c r="W49" t="s">
        <v>436</v>
      </c>
      <c r="X49" s="13" t="s">
        <v>46</v>
      </c>
      <c r="Y49" s="13"/>
      <c r="Z49" s="13"/>
      <c r="AA49" s="13" t="s">
        <v>437</v>
      </c>
      <c r="AB49" s="13" t="str">
        <f>IF(LEFT(AA49,3)="E06","UA",IF(LEFT(AA49,3)="E07","NMD",IF(LEFT(AA49,3)="E08","MD",IF(LEFT(AA49,3)="E09","LONB",IF(LEFT(AA49,3)="S12","CA",IF(LEFT(AA49,3)="W06","CA",IF(LEFT(AA49,3)="N09","LGD")))))))</f>
        <v>NMD</v>
      </c>
    </row>
    <row r="50" spans="1:28">
      <c r="A50" s="13" t="s">
        <v>438</v>
      </c>
      <c r="B50" s="13" t="s">
        <v>439</v>
      </c>
      <c r="C50" s="13" t="s">
        <v>440</v>
      </c>
      <c r="D50" s="13" t="s">
        <v>31</v>
      </c>
      <c r="E50" s="14">
        <v>5000</v>
      </c>
      <c r="F50" s="15">
        <v>43951</v>
      </c>
      <c r="G50" s="13" t="s">
        <v>441</v>
      </c>
      <c r="H50" s="13" t="s">
        <v>442</v>
      </c>
      <c r="I50" s="13" t="s">
        <v>34</v>
      </c>
      <c r="J50" s="13" t="s">
        <v>35</v>
      </c>
      <c r="K50" s="16">
        <v>1180341</v>
      </c>
      <c r="L50" s="13"/>
      <c r="M50" s="13" t="s">
        <v>443</v>
      </c>
      <c r="N50" s="13" t="s">
        <v>82</v>
      </c>
      <c r="O50" s="13"/>
      <c r="P50" s="13"/>
      <c r="Q50" s="13"/>
      <c r="R50" s="13" t="s">
        <v>53</v>
      </c>
      <c r="S50" t="s">
        <v>57</v>
      </c>
      <c r="T50" s="17">
        <v>44847</v>
      </c>
      <c r="U50" t="s">
        <v>43</v>
      </c>
      <c r="V50" s="18" t="s">
        <v>65</v>
      </c>
      <c r="W50" t="s">
        <v>444</v>
      </c>
      <c r="X50" s="13" t="s">
        <v>46</v>
      </c>
      <c r="Y50" s="13"/>
      <c r="Z50" s="13"/>
      <c r="AA50" s="13" t="s">
        <v>87</v>
      </c>
      <c r="AB50" s="13" t="str">
        <f>IF(LEFT(AA50,3)="E06","UA",IF(LEFT(AA50,3)="E07","NMD",IF(LEFT(AA50,3)="E08","MD",IF(LEFT(AA50,3)="E09","LONB",IF(LEFT(AA50,3)="S12","CA",IF(LEFT(AA50,3)="W06","CA",IF(LEFT(AA50,3)="N09","LGD")))))))</f>
        <v>UA</v>
      </c>
    </row>
    <row r="51" spans="1:28">
      <c r="A51" s="13" t="s">
        <v>445</v>
      </c>
      <c r="B51" s="13" t="s">
        <v>446</v>
      </c>
      <c r="C51" s="13" t="s">
        <v>447</v>
      </c>
      <c r="D51" s="13" t="s">
        <v>31</v>
      </c>
      <c r="E51" s="14">
        <v>5000</v>
      </c>
      <c r="F51" s="15">
        <v>43930</v>
      </c>
      <c r="G51" s="13" t="s">
        <v>448</v>
      </c>
      <c r="H51" s="13" t="s">
        <v>449</v>
      </c>
      <c r="I51" s="13" t="s">
        <v>34</v>
      </c>
      <c r="J51" s="13" t="s">
        <v>35</v>
      </c>
      <c r="K51" s="16">
        <v>1149052</v>
      </c>
      <c r="L51" s="13"/>
      <c r="M51" s="13" t="s">
        <v>450</v>
      </c>
      <c r="N51" s="13" t="s">
        <v>64</v>
      </c>
      <c r="O51" s="13"/>
      <c r="P51" s="13"/>
      <c r="Q51" s="13"/>
      <c r="R51" s="13" t="s">
        <v>53</v>
      </c>
      <c r="S51" t="s">
        <v>57</v>
      </c>
      <c r="T51" s="17">
        <v>44847</v>
      </c>
      <c r="U51" t="s">
        <v>43</v>
      </c>
      <c r="V51" s="18" t="s">
        <v>65</v>
      </c>
      <c r="W51" t="s">
        <v>451</v>
      </c>
      <c r="X51" s="13" t="s">
        <v>46</v>
      </c>
      <c r="Y51" s="13"/>
      <c r="Z51" s="13"/>
      <c r="AA51" s="13" t="s">
        <v>452</v>
      </c>
      <c r="AB51" s="13" t="str">
        <f>IF(LEFT(AA51,3)="E06","UA",IF(LEFT(AA51,3)="E07","NMD",IF(LEFT(AA51,3)="E08","MD",IF(LEFT(AA51,3)="E09","LONB",IF(LEFT(AA51,3)="S12","CA",IF(LEFT(AA51,3)="W06","CA",IF(LEFT(AA51,3)="N09","LGD")))))))</f>
        <v>LONB</v>
      </c>
    </row>
    <row r="52" spans="1:28">
      <c r="A52" s="13" t="s">
        <v>453</v>
      </c>
      <c r="B52" s="13" t="s">
        <v>454</v>
      </c>
      <c r="C52" s="13" t="s">
        <v>455</v>
      </c>
      <c r="D52" s="13" t="s">
        <v>31</v>
      </c>
      <c r="E52" s="14">
        <v>5000</v>
      </c>
      <c r="F52" s="15">
        <v>43992</v>
      </c>
      <c r="G52" s="13" t="s">
        <v>456</v>
      </c>
      <c r="H52" s="13" t="s">
        <v>457</v>
      </c>
      <c r="I52" s="13" t="s">
        <v>34</v>
      </c>
      <c r="J52" s="13" t="s">
        <v>35</v>
      </c>
      <c r="K52" s="16">
        <v>1123681</v>
      </c>
      <c r="L52" s="13"/>
      <c r="M52" s="13" t="s">
        <v>458</v>
      </c>
      <c r="N52" s="13" t="s">
        <v>459</v>
      </c>
      <c r="O52" s="13"/>
      <c r="P52" s="13"/>
      <c r="Q52" s="13"/>
      <c r="R52" s="13" t="s">
        <v>53</v>
      </c>
      <c r="S52" t="s">
        <v>57</v>
      </c>
      <c r="T52" s="17">
        <v>44847</v>
      </c>
      <c r="U52" t="s">
        <v>43</v>
      </c>
      <c r="V52" s="18" t="s">
        <v>65</v>
      </c>
      <c r="W52" t="s">
        <v>460</v>
      </c>
      <c r="X52" s="13" t="s">
        <v>46</v>
      </c>
      <c r="Y52" s="13"/>
      <c r="Z52" s="13"/>
      <c r="AA52" s="13" t="s">
        <v>461</v>
      </c>
      <c r="AB52" s="13" t="str">
        <f>IF(LEFT(AA52,3)="E06","UA",IF(LEFT(AA52,3)="E07","NMD",IF(LEFT(AA52,3)="E08","MD",IF(LEFT(AA52,3)="E09","LONB",IF(LEFT(AA52,3)="S12","CA",IF(LEFT(AA52,3)="W06","CA",IF(LEFT(AA52,3)="N09","LGD")))))))</f>
        <v>UA</v>
      </c>
    </row>
    <row r="53" spans="1:28">
      <c r="A53" t="s">
        <v>462</v>
      </c>
      <c r="B53" t="s">
        <v>463</v>
      </c>
      <c r="C53" t="s">
        <v>464</v>
      </c>
      <c r="D53" t="s">
        <v>31</v>
      </c>
      <c r="E53">
        <v>28837</v>
      </c>
      <c r="F53" s="9">
        <v>43955</v>
      </c>
      <c r="G53" t="s">
        <v>465</v>
      </c>
      <c r="H53" t="s">
        <v>466</v>
      </c>
      <c r="I53" t="s">
        <v>34</v>
      </c>
      <c r="J53" t="s">
        <v>35</v>
      </c>
      <c r="K53">
        <v>1049478</v>
      </c>
      <c r="M53" t="s">
        <v>467</v>
      </c>
      <c r="N53" t="s">
        <v>468</v>
      </c>
      <c r="O53" s="9">
        <v>43952</v>
      </c>
      <c r="P53" s="9">
        <v>44317</v>
      </c>
      <c r="Q53">
        <v>12</v>
      </c>
      <c r="R53" t="s">
        <v>53</v>
      </c>
      <c r="S53" t="s">
        <v>42</v>
      </c>
      <c r="T53" s="10">
        <v>44735.505044907404</v>
      </c>
      <c r="U53" t="s">
        <v>43</v>
      </c>
      <c r="V53" t="s">
        <v>65</v>
      </c>
      <c r="W53" t="s">
        <v>469</v>
      </c>
      <c r="X53" t="s">
        <v>46</v>
      </c>
      <c r="Y53">
        <v>50.902275000000003</v>
      </c>
      <c r="Z53">
        <v>-3.4873210000000001</v>
      </c>
      <c r="AA53" t="s">
        <v>327</v>
      </c>
      <c r="AB53" t="s">
        <v>110</v>
      </c>
    </row>
    <row r="54" spans="1:28">
      <c r="A54" s="13" t="s">
        <v>470</v>
      </c>
      <c r="B54" s="13" t="s">
        <v>471</v>
      </c>
      <c r="C54" s="13" t="s">
        <v>472</v>
      </c>
      <c r="D54" s="13" t="s">
        <v>31</v>
      </c>
      <c r="E54" s="14">
        <v>4050</v>
      </c>
      <c r="F54" s="15">
        <v>43948</v>
      </c>
      <c r="G54" s="13" t="s">
        <v>473</v>
      </c>
      <c r="H54" s="13" t="s">
        <v>474</v>
      </c>
      <c r="I54" s="13" t="s">
        <v>34</v>
      </c>
      <c r="J54" s="13" t="s">
        <v>35</v>
      </c>
      <c r="K54" s="16">
        <v>1170984</v>
      </c>
      <c r="L54" s="13"/>
      <c r="M54" s="13" t="s">
        <v>475</v>
      </c>
      <c r="N54" s="13" t="s">
        <v>476</v>
      </c>
      <c r="O54" s="13"/>
      <c r="P54" s="13"/>
      <c r="Q54" s="13"/>
      <c r="R54" s="13" t="s">
        <v>53</v>
      </c>
      <c r="S54" t="s">
        <v>57</v>
      </c>
      <c r="T54" s="17">
        <v>44847</v>
      </c>
      <c r="U54" t="s">
        <v>43</v>
      </c>
      <c r="V54" s="18" t="s">
        <v>65</v>
      </c>
      <c r="W54" t="s">
        <v>477</v>
      </c>
      <c r="X54" s="13" t="s">
        <v>46</v>
      </c>
      <c r="Y54" s="13"/>
      <c r="Z54" s="13"/>
      <c r="AA54" s="13" t="s">
        <v>478</v>
      </c>
      <c r="AB54" s="13" t="str">
        <f>IF(LEFT(AA54,3)="E06","UA",IF(LEFT(AA54,3)="E07","NMD",IF(LEFT(AA54,3)="E08","MD",IF(LEFT(AA54,3)="E09","LONB",IF(LEFT(AA54,3)="S12","CA",IF(LEFT(AA54,3)="W06","CA",IF(LEFT(AA54,3)="N09","LGD")))))))</f>
        <v>UA</v>
      </c>
    </row>
    <row r="55" spans="1:28">
      <c r="A55" t="s">
        <v>479</v>
      </c>
      <c r="B55" t="s">
        <v>480</v>
      </c>
      <c r="C55" t="s">
        <v>481</v>
      </c>
      <c r="D55" t="s">
        <v>31</v>
      </c>
      <c r="E55">
        <v>7200</v>
      </c>
      <c r="F55" s="9">
        <v>43955</v>
      </c>
      <c r="G55" t="s">
        <v>482</v>
      </c>
      <c r="H55" t="s">
        <v>483</v>
      </c>
      <c r="I55" t="s">
        <v>34</v>
      </c>
      <c r="J55" t="s">
        <v>35</v>
      </c>
      <c r="K55">
        <v>1128265</v>
      </c>
      <c r="M55" t="s">
        <v>484</v>
      </c>
      <c r="N55" t="s">
        <v>485</v>
      </c>
      <c r="O55" s="9">
        <v>43952</v>
      </c>
      <c r="P55" s="9">
        <v>44136</v>
      </c>
      <c r="Q55">
        <v>6</v>
      </c>
      <c r="R55" t="s">
        <v>53</v>
      </c>
      <c r="S55" t="s">
        <v>42</v>
      </c>
      <c r="T55" s="10">
        <v>44735.505044907404</v>
      </c>
      <c r="U55" t="s">
        <v>43</v>
      </c>
      <c r="V55" t="s">
        <v>65</v>
      </c>
      <c r="W55" t="s">
        <v>486</v>
      </c>
      <c r="X55" t="s">
        <v>46</v>
      </c>
      <c r="Y55">
        <v>53.258692000000003</v>
      </c>
      <c r="Z55">
        <v>-2.1219920000000001</v>
      </c>
      <c r="AA55" t="s">
        <v>487</v>
      </c>
      <c r="AB55" t="s">
        <v>88</v>
      </c>
    </row>
    <row r="56" spans="1:28">
      <c r="A56" s="13" t="s">
        <v>488</v>
      </c>
      <c r="B56" s="13" t="s">
        <v>489</v>
      </c>
      <c r="C56" s="13" t="s">
        <v>490</v>
      </c>
      <c r="D56" s="13" t="s">
        <v>31</v>
      </c>
      <c r="E56" s="14">
        <v>5000</v>
      </c>
      <c r="F56" s="15">
        <v>43951</v>
      </c>
      <c r="G56" s="13" t="s">
        <v>491</v>
      </c>
      <c r="H56" s="13" t="s">
        <v>492</v>
      </c>
      <c r="I56" s="13" t="s">
        <v>34</v>
      </c>
      <c r="J56" s="13" t="s">
        <v>35</v>
      </c>
      <c r="K56" s="16">
        <v>1152785</v>
      </c>
      <c r="L56" s="13"/>
      <c r="M56" s="13" t="s">
        <v>493</v>
      </c>
      <c r="N56" s="13" t="s">
        <v>494</v>
      </c>
      <c r="O56" s="13"/>
      <c r="P56" s="13"/>
      <c r="Q56" s="13"/>
      <c r="R56" s="13" t="s">
        <v>53</v>
      </c>
      <c r="S56" t="s">
        <v>57</v>
      </c>
      <c r="T56" s="17">
        <v>44847</v>
      </c>
      <c r="U56" t="s">
        <v>43</v>
      </c>
      <c r="V56" s="18" t="s">
        <v>65</v>
      </c>
      <c r="W56" t="s">
        <v>495</v>
      </c>
      <c r="X56" s="13" t="s">
        <v>46</v>
      </c>
      <c r="Y56" s="13"/>
      <c r="Z56" s="13"/>
      <c r="AA56" s="13" t="s">
        <v>496</v>
      </c>
      <c r="AB56" s="13" t="str">
        <f>IF(LEFT(AA56,3)="E06","UA",IF(LEFT(AA56,3)="E07","NMD",IF(LEFT(AA56,3)="E08","MD",IF(LEFT(AA56,3)="E09","LONB",IF(LEFT(AA56,3)="S12","CA",IF(LEFT(AA56,3)="W06","CA",IF(LEFT(AA56,3)="N09","LGD")))))))</f>
        <v>UA</v>
      </c>
    </row>
    <row r="57" spans="1:28">
      <c r="A57" s="13" t="s">
        <v>497</v>
      </c>
      <c r="B57" s="13" t="s">
        <v>498</v>
      </c>
      <c r="C57" s="13" t="s">
        <v>499</v>
      </c>
      <c r="D57" s="13" t="s">
        <v>31</v>
      </c>
      <c r="E57" s="14">
        <v>5000</v>
      </c>
      <c r="F57" s="15">
        <v>43937</v>
      </c>
      <c r="G57" s="13" t="s">
        <v>500</v>
      </c>
      <c r="H57" s="13" t="s">
        <v>501</v>
      </c>
      <c r="I57" s="13" t="s">
        <v>34</v>
      </c>
      <c r="J57" s="13" t="s">
        <v>35</v>
      </c>
      <c r="K57" s="16">
        <v>1142675</v>
      </c>
      <c r="L57" s="13"/>
      <c r="M57" s="13" t="s">
        <v>502</v>
      </c>
      <c r="N57" s="13" t="s">
        <v>503</v>
      </c>
      <c r="O57" s="13"/>
      <c r="P57" s="13"/>
      <c r="Q57" s="13"/>
      <c r="R57" s="13" t="s">
        <v>53</v>
      </c>
      <c r="S57" t="s">
        <v>57</v>
      </c>
      <c r="T57" s="17">
        <v>44847</v>
      </c>
      <c r="U57" t="s">
        <v>43</v>
      </c>
      <c r="V57" s="18" t="s">
        <v>65</v>
      </c>
      <c r="W57" t="s">
        <v>504</v>
      </c>
      <c r="X57" s="13" t="s">
        <v>46</v>
      </c>
      <c r="Y57" s="13"/>
      <c r="Z57" s="13"/>
      <c r="AA57" s="13" t="s">
        <v>505</v>
      </c>
      <c r="AB57" s="13" t="str">
        <f>IF(LEFT(AA57,3)="E06","UA",IF(LEFT(AA57,3)="E07","NMD",IF(LEFT(AA57,3)="E08","MD",IF(LEFT(AA57,3)="E09","LONB",IF(LEFT(AA57,3)="S12","CA",IF(LEFT(AA57,3)="W06","CA",IF(LEFT(AA57,3)="N09","LGD")))))))</f>
        <v>MD</v>
      </c>
    </row>
    <row r="58" spans="1:28">
      <c r="A58" s="13" t="s">
        <v>506</v>
      </c>
      <c r="B58" s="13" t="s">
        <v>507</v>
      </c>
      <c r="C58" s="13" t="s">
        <v>508</v>
      </c>
      <c r="D58" s="13" t="s">
        <v>31</v>
      </c>
      <c r="E58" s="14">
        <v>3000</v>
      </c>
      <c r="F58" s="15">
        <v>43958</v>
      </c>
      <c r="G58" s="13" t="s">
        <v>509</v>
      </c>
      <c r="H58" s="13" t="s">
        <v>510</v>
      </c>
      <c r="I58" s="13" t="s">
        <v>34</v>
      </c>
      <c r="J58" s="13" t="s">
        <v>35</v>
      </c>
      <c r="K58" s="16">
        <v>1167146</v>
      </c>
      <c r="L58" s="13"/>
      <c r="M58" s="13" t="s">
        <v>511</v>
      </c>
      <c r="N58" s="13" t="s">
        <v>283</v>
      </c>
      <c r="O58" s="13"/>
      <c r="P58" s="13"/>
      <c r="Q58" s="13"/>
      <c r="R58" s="13" t="s">
        <v>53</v>
      </c>
      <c r="S58" t="s">
        <v>57</v>
      </c>
      <c r="T58" s="17">
        <v>44847</v>
      </c>
      <c r="U58" t="s">
        <v>43</v>
      </c>
      <c r="V58" s="18" t="s">
        <v>65</v>
      </c>
      <c r="W58" t="s">
        <v>512</v>
      </c>
      <c r="X58" s="13" t="s">
        <v>46</v>
      </c>
      <c r="Y58" s="13"/>
      <c r="Z58" s="13"/>
      <c r="AA58" s="13" t="s">
        <v>239</v>
      </c>
      <c r="AB58" s="13" t="str">
        <f>IF(LEFT(AA58,3)="E06","UA",IF(LEFT(AA58,3)="E07","NMD",IF(LEFT(AA58,3)="E08","MD",IF(LEFT(AA58,3)="E09","LONB",IF(LEFT(AA58,3)="S12","CA",IF(LEFT(AA58,3)="W06","CA",IF(LEFT(AA58,3)="N09","LGD")))))))</f>
        <v>MD</v>
      </c>
    </row>
    <row r="59" spans="1:28">
      <c r="A59" s="13" t="s">
        <v>513</v>
      </c>
      <c r="B59" s="13" t="s">
        <v>514</v>
      </c>
      <c r="C59" s="13" t="s">
        <v>515</v>
      </c>
      <c r="D59" s="13" t="s">
        <v>31</v>
      </c>
      <c r="E59" s="14">
        <v>5000</v>
      </c>
      <c r="F59" s="15">
        <v>43952</v>
      </c>
      <c r="G59" s="13" t="s">
        <v>516</v>
      </c>
      <c r="H59" s="13" t="s">
        <v>517</v>
      </c>
      <c r="I59" s="13" t="s">
        <v>34</v>
      </c>
      <c r="J59" s="13" t="s">
        <v>35</v>
      </c>
      <c r="K59" s="16">
        <v>1187544</v>
      </c>
      <c r="L59" s="13"/>
      <c r="M59" s="13" t="s">
        <v>518</v>
      </c>
      <c r="N59" s="13" t="s">
        <v>283</v>
      </c>
      <c r="O59" s="13"/>
      <c r="P59" s="13"/>
      <c r="Q59" s="13"/>
      <c r="R59" s="13" t="s">
        <v>53</v>
      </c>
      <c r="S59" t="s">
        <v>57</v>
      </c>
      <c r="T59" s="17">
        <v>44847</v>
      </c>
      <c r="U59" t="s">
        <v>43</v>
      </c>
      <c r="V59" s="18" t="s">
        <v>65</v>
      </c>
      <c r="W59" t="s">
        <v>519</v>
      </c>
      <c r="X59" s="13" t="s">
        <v>46</v>
      </c>
      <c r="Y59" s="13"/>
      <c r="Z59" s="13"/>
      <c r="AA59" s="13" t="s">
        <v>239</v>
      </c>
      <c r="AB59" s="13" t="str">
        <f>IF(LEFT(AA59,3)="E06","UA",IF(LEFT(AA59,3)="E07","NMD",IF(LEFT(AA59,3)="E08","MD",IF(LEFT(AA59,3)="E09","LONB",IF(LEFT(AA59,3)="S12","CA",IF(LEFT(AA59,3)="W06","CA",IF(LEFT(AA59,3)="N09","LGD")))))))</f>
        <v>MD</v>
      </c>
    </row>
    <row r="60" spans="1:28">
      <c r="A60" s="13" t="s">
        <v>520</v>
      </c>
      <c r="B60" s="13" t="s">
        <v>521</v>
      </c>
      <c r="C60" s="13" t="s">
        <v>522</v>
      </c>
      <c r="D60" s="13" t="s">
        <v>31</v>
      </c>
      <c r="E60" s="14">
        <v>4920</v>
      </c>
      <c r="F60" s="15">
        <v>43930</v>
      </c>
      <c r="G60" s="13" t="s">
        <v>523</v>
      </c>
      <c r="H60" s="13" t="s">
        <v>524</v>
      </c>
      <c r="I60" s="13" t="s">
        <v>34</v>
      </c>
      <c r="J60" s="13" t="s">
        <v>35</v>
      </c>
      <c r="K60" s="16">
        <v>1167437</v>
      </c>
      <c r="L60" s="13"/>
      <c r="M60" s="13" t="s">
        <v>525</v>
      </c>
      <c r="N60" s="13" t="s">
        <v>64</v>
      </c>
      <c r="O60" s="13"/>
      <c r="P60" s="13"/>
      <c r="Q60" s="13"/>
      <c r="R60" s="13" t="s">
        <v>53</v>
      </c>
      <c r="S60" t="s">
        <v>57</v>
      </c>
      <c r="T60" s="17">
        <v>44847</v>
      </c>
      <c r="U60" t="s">
        <v>43</v>
      </c>
      <c r="V60" s="18" t="s">
        <v>65</v>
      </c>
      <c r="W60" t="s">
        <v>526</v>
      </c>
      <c r="X60" s="13" t="s">
        <v>46</v>
      </c>
      <c r="Y60" s="13"/>
      <c r="Z60" s="13"/>
      <c r="AA60" s="13" t="s">
        <v>74</v>
      </c>
      <c r="AB60" s="13" t="str">
        <f>IF(LEFT(AA60,3)="E06","UA",IF(LEFT(AA60,3)="E07","NMD",IF(LEFT(AA60,3)="E08","MD",IF(LEFT(AA60,3)="E09","LONB",IF(LEFT(AA60,3)="S12","CA",IF(LEFT(AA60,3)="W06","CA",IF(LEFT(AA60,3)="N09","LGD")))))))</f>
        <v>LONB</v>
      </c>
    </row>
    <row r="61" spans="1:28">
      <c r="A61" s="13" t="s">
        <v>527</v>
      </c>
      <c r="B61" s="13" t="s">
        <v>528</v>
      </c>
      <c r="C61" s="13" t="s">
        <v>529</v>
      </c>
      <c r="D61" s="13" t="s">
        <v>31</v>
      </c>
      <c r="E61" s="14">
        <v>5000</v>
      </c>
      <c r="F61" s="15">
        <v>43966</v>
      </c>
      <c r="G61" s="13" t="s">
        <v>530</v>
      </c>
      <c r="H61" s="13" t="s">
        <v>531</v>
      </c>
      <c r="I61" s="13" t="s">
        <v>34</v>
      </c>
      <c r="J61" s="13" t="s">
        <v>35</v>
      </c>
      <c r="K61" s="16">
        <v>1004103</v>
      </c>
      <c r="L61" s="13"/>
      <c r="M61" s="13" t="s">
        <v>532</v>
      </c>
      <c r="N61" s="13" t="s">
        <v>533</v>
      </c>
      <c r="O61" s="13"/>
      <c r="P61" s="13"/>
      <c r="Q61" s="13"/>
      <c r="R61" s="13" t="s">
        <v>53</v>
      </c>
      <c r="S61" t="s">
        <v>57</v>
      </c>
      <c r="T61" s="17">
        <v>44847</v>
      </c>
      <c r="U61" t="s">
        <v>43</v>
      </c>
      <c r="V61" s="18" t="s">
        <v>367</v>
      </c>
      <c r="W61" t="s">
        <v>534</v>
      </c>
      <c r="X61" s="13" t="s">
        <v>46</v>
      </c>
      <c r="Y61" s="13"/>
      <c r="Z61" s="13"/>
      <c r="AA61" s="13" t="s">
        <v>535</v>
      </c>
      <c r="AB61" s="13" t="str">
        <f>IF(LEFT(AA61,3)="E06","UA",IF(LEFT(AA61,3)="E07","NMD",IF(LEFT(AA61,3)="E08","MD",IF(LEFT(AA61,3)="E09","LONB",IF(LEFT(AA61,3)="S12","CA",IF(LEFT(AA61,3)="W06","CA",IF(LEFT(AA61,3)="N09","LGD")))))))</f>
        <v>CA</v>
      </c>
    </row>
    <row r="62" spans="1:28">
      <c r="A62" s="13" t="s">
        <v>536</v>
      </c>
      <c r="B62" s="13" t="s">
        <v>537</v>
      </c>
      <c r="C62" s="13" t="s">
        <v>538</v>
      </c>
      <c r="D62" s="13" t="s">
        <v>31</v>
      </c>
      <c r="E62" s="14">
        <v>4665</v>
      </c>
      <c r="F62" s="15">
        <v>44000</v>
      </c>
      <c r="G62" s="13" t="s">
        <v>539</v>
      </c>
      <c r="H62" s="13" t="s">
        <v>540</v>
      </c>
      <c r="I62" s="13" t="s">
        <v>34</v>
      </c>
      <c r="J62" s="13" t="s">
        <v>35</v>
      </c>
      <c r="K62" s="16" t="s">
        <v>541</v>
      </c>
      <c r="L62" s="13"/>
      <c r="M62" s="13" t="s">
        <v>542</v>
      </c>
      <c r="N62" s="13" t="s">
        <v>543</v>
      </c>
      <c r="O62" s="13"/>
      <c r="P62" s="13"/>
      <c r="Q62" s="13"/>
      <c r="R62" s="13" t="s">
        <v>53</v>
      </c>
      <c r="S62" t="s">
        <v>57</v>
      </c>
      <c r="T62" s="17">
        <v>44847</v>
      </c>
      <c r="U62" t="s">
        <v>43</v>
      </c>
      <c r="V62" s="18" t="s">
        <v>44</v>
      </c>
      <c r="W62" t="s">
        <v>544</v>
      </c>
      <c r="X62" s="13" t="s">
        <v>46</v>
      </c>
      <c r="Y62" s="13"/>
      <c r="Z62" s="13"/>
      <c r="AA62" s="13" t="s">
        <v>545</v>
      </c>
      <c r="AB62" s="13" t="str">
        <f>IF(LEFT(AA62,3)="E06","UA",IF(LEFT(AA62,3)="E07","NMD",IF(LEFT(AA62,3)="E08","MD",IF(LEFT(AA62,3)="E09","LONB",IF(LEFT(AA62,3)="S12","CA",IF(LEFT(AA62,3)="W06","CA",IF(LEFT(AA62,3)="N09","LGD")))))))</f>
        <v>CA</v>
      </c>
    </row>
    <row r="63" spans="1:28">
      <c r="A63" t="s">
        <v>546</v>
      </c>
      <c r="B63" t="s">
        <v>547</v>
      </c>
      <c r="C63" t="s">
        <v>548</v>
      </c>
      <c r="D63" t="s">
        <v>31</v>
      </c>
      <c r="E63">
        <v>25000</v>
      </c>
      <c r="F63" s="9">
        <v>43955</v>
      </c>
      <c r="G63" t="s">
        <v>549</v>
      </c>
      <c r="H63" t="s">
        <v>550</v>
      </c>
      <c r="I63" t="s">
        <v>34</v>
      </c>
      <c r="J63" t="s">
        <v>35</v>
      </c>
      <c r="K63" t="s">
        <v>551</v>
      </c>
      <c r="M63" t="s">
        <v>552</v>
      </c>
      <c r="N63" t="s">
        <v>543</v>
      </c>
      <c r="O63" s="9">
        <v>43952</v>
      </c>
      <c r="P63" s="9">
        <v>44136</v>
      </c>
      <c r="Q63">
        <v>6</v>
      </c>
      <c r="R63" t="s">
        <v>53</v>
      </c>
      <c r="S63" t="s">
        <v>42</v>
      </c>
      <c r="T63" s="10">
        <v>44735.505044907404</v>
      </c>
      <c r="U63" t="s">
        <v>43</v>
      </c>
      <c r="V63" t="s">
        <v>44</v>
      </c>
      <c r="W63" t="s">
        <v>553</v>
      </c>
      <c r="X63" t="s">
        <v>46</v>
      </c>
      <c r="Y63">
        <v>55.858420000000002</v>
      </c>
      <c r="Z63">
        <v>-4.230003</v>
      </c>
      <c r="AA63" t="s">
        <v>545</v>
      </c>
      <c r="AB63" t="s">
        <v>48</v>
      </c>
    </row>
    <row r="64" spans="1:28">
      <c r="A64" t="s">
        <v>554</v>
      </c>
      <c r="B64" t="s">
        <v>555</v>
      </c>
      <c r="C64" t="s">
        <v>556</v>
      </c>
      <c r="D64" t="s">
        <v>31</v>
      </c>
      <c r="E64">
        <v>50000</v>
      </c>
      <c r="F64" s="9">
        <v>43977</v>
      </c>
      <c r="G64" t="s">
        <v>557</v>
      </c>
      <c r="H64" t="s">
        <v>558</v>
      </c>
      <c r="I64" t="s">
        <v>34</v>
      </c>
      <c r="J64" t="s">
        <v>35</v>
      </c>
      <c r="K64">
        <v>1018517</v>
      </c>
      <c r="M64" t="s">
        <v>559</v>
      </c>
      <c r="N64" t="s">
        <v>560</v>
      </c>
      <c r="O64" s="9">
        <v>43922</v>
      </c>
      <c r="P64" s="9">
        <v>44286</v>
      </c>
      <c r="Q64">
        <v>12</v>
      </c>
      <c r="R64" t="s">
        <v>53</v>
      </c>
      <c r="S64" t="s">
        <v>42</v>
      </c>
      <c r="T64" s="10">
        <v>44735.505044907404</v>
      </c>
      <c r="U64" t="s">
        <v>43</v>
      </c>
      <c r="V64" t="s">
        <v>65</v>
      </c>
      <c r="W64" t="s">
        <v>561</v>
      </c>
      <c r="X64" t="s">
        <v>46</v>
      </c>
      <c r="Y64">
        <v>51.517834000000001</v>
      </c>
      <c r="Z64">
        <v>1.2226000000000001E-2</v>
      </c>
      <c r="AA64" t="s">
        <v>292</v>
      </c>
      <c r="AB64" t="s">
        <v>200</v>
      </c>
    </row>
    <row r="65" spans="1:28">
      <c r="A65" s="13" t="s">
        <v>562</v>
      </c>
      <c r="B65" s="13" t="s">
        <v>563</v>
      </c>
      <c r="C65" s="13" t="s">
        <v>564</v>
      </c>
      <c r="D65" s="13" t="s">
        <v>31</v>
      </c>
      <c r="E65" s="14">
        <v>5000</v>
      </c>
      <c r="F65" s="15">
        <v>43928</v>
      </c>
      <c r="G65" s="13" t="s">
        <v>565</v>
      </c>
      <c r="H65" s="13" t="s">
        <v>566</v>
      </c>
      <c r="I65" s="13" t="s">
        <v>34</v>
      </c>
      <c r="J65" s="13" t="s">
        <v>35</v>
      </c>
      <c r="K65" s="16">
        <v>251549</v>
      </c>
      <c r="L65" s="13"/>
      <c r="M65" s="13" t="s">
        <v>567</v>
      </c>
      <c r="N65" s="13" t="s">
        <v>568</v>
      </c>
      <c r="O65" s="13"/>
      <c r="P65" s="13"/>
      <c r="Q65" s="13"/>
      <c r="R65" s="13" t="s">
        <v>53</v>
      </c>
      <c r="S65" t="s">
        <v>57</v>
      </c>
      <c r="T65" s="17">
        <v>44847</v>
      </c>
      <c r="U65" t="s">
        <v>43</v>
      </c>
      <c r="V65" s="18" t="s">
        <v>65</v>
      </c>
      <c r="W65" t="s">
        <v>569</v>
      </c>
      <c r="X65" s="13" t="s">
        <v>46</v>
      </c>
      <c r="Y65" s="13"/>
      <c r="Z65" s="13"/>
      <c r="AA65" s="13" t="s">
        <v>570</v>
      </c>
      <c r="AB65" s="13" t="str">
        <f>IF(LEFT(AA65,3)="E06","UA",IF(LEFT(AA65,3)="E07","NMD",IF(LEFT(AA65,3)="E08","MD",IF(LEFT(AA65,3)="E09","LONB",IF(LEFT(AA65,3)="S12","CA",IF(LEFT(AA65,3)="W06","CA",IF(LEFT(AA65,3)="N09","LGD")))))))</f>
        <v>NMD</v>
      </c>
    </row>
    <row r="66" spans="1:28">
      <c r="A66" s="13" t="s">
        <v>571</v>
      </c>
      <c r="B66" s="13" t="s">
        <v>572</v>
      </c>
      <c r="C66" s="13" t="s">
        <v>573</v>
      </c>
      <c r="D66" s="13" t="s">
        <v>31</v>
      </c>
      <c r="E66" s="14">
        <v>5000</v>
      </c>
      <c r="F66" s="15">
        <v>43941</v>
      </c>
      <c r="G66" s="13" t="s">
        <v>574</v>
      </c>
      <c r="H66" s="13" t="s">
        <v>575</v>
      </c>
      <c r="I66" s="13" t="s">
        <v>34</v>
      </c>
      <c r="J66" s="13" t="s">
        <v>35</v>
      </c>
      <c r="K66" s="16">
        <v>1185418</v>
      </c>
      <c r="L66" s="13"/>
      <c r="M66" s="13" t="s">
        <v>576</v>
      </c>
      <c r="N66" s="13" t="s">
        <v>307</v>
      </c>
      <c r="O66" s="13"/>
      <c r="P66" s="13"/>
      <c r="Q66" s="13"/>
      <c r="R66" s="13" t="s">
        <v>53</v>
      </c>
      <c r="S66" t="s">
        <v>57</v>
      </c>
      <c r="T66" s="17">
        <v>44847</v>
      </c>
      <c r="U66" t="s">
        <v>43</v>
      </c>
      <c r="V66" s="18" t="s">
        <v>65</v>
      </c>
      <c r="W66" t="s">
        <v>577</v>
      </c>
      <c r="X66" s="13" t="s">
        <v>46</v>
      </c>
      <c r="Y66" s="13"/>
      <c r="Z66" s="13"/>
      <c r="AA66" s="13" t="s">
        <v>578</v>
      </c>
      <c r="AB66" s="13" t="str">
        <f>IF(LEFT(AA66,3)="E06","UA",IF(LEFT(AA66,3)="E07","NMD",IF(LEFT(AA66,3)="E08","MD",IF(LEFT(AA66,3)="E09","LONB",IF(LEFT(AA66,3)="S12","CA",IF(LEFT(AA66,3)="W06","CA",IF(LEFT(AA66,3)="N09","LGD")))))))</f>
        <v>MD</v>
      </c>
    </row>
    <row r="67" spans="1:28">
      <c r="A67" t="s">
        <v>579</v>
      </c>
      <c r="B67" t="s">
        <v>580</v>
      </c>
      <c r="C67" t="s">
        <v>581</v>
      </c>
      <c r="D67" t="s">
        <v>31</v>
      </c>
      <c r="E67">
        <v>24375</v>
      </c>
      <c r="F67" s="9">
        <v>44593</v>
      </c>
      <c r="G67" t="s">
        <v>582</v>
      </c>
      <c r="H67" t="s">
        <v>583</v>
      </c>
      <c r="I67" t="s">
        <v>34</v>
      </c>
      <c r="J67" t="s">
        <v>35</v>
      </c>
      <c r="K67">
        <v>1074897</v>
      </c>
      <c r="M67" t="s">
        <v>584</v>
      </c>
      <c r="N67" t="s">
        <v>585</v>
      </c>
      <c r="O67" s="9" t="s">
        <v>586</v>
      </c>
      <c r="P67" s="9" t="s">
        <v>587</v>
      </c>
      <c r="Q67">
        <v>12</v>
      </c>
      <c r="R67" t="s">
        <v>170</v>
      </c>
      <c r="S67" t="s">
        <v>42</v>
      </c>
      <c r="T67" s="10">
        <v>44735.505044907404</v>
      </c>
      <c r="U67" t="s">
        <v>43</v>
      </c>
      <c r="V67" t="s">
        <v>65</v>
      </c>
      <c r="W67" t="s">
        <v>588</v>
      </c>
      <c r="X67" t="s">
        <v>172</v>
      </c>
      <c r="Y67">
        <v>52.409137999999999</v>
      </c>
      <c r="Z67">
        <v>-1.4841340000000001</v>
      </c>
      <c r="AA67" t="s">
        <v>589</v>
      </c>
      <c r="AB67" t="s">
        <v>100</v>
      </c>
    </row>
    <row r="68" spans="1:28">
      <c r="A68" s="13" t="s">
        <v>590</v>
      </c>
      <c r="B68" s="13" t="s">
        <v>591</v>
      </c>
      <c r="C68" s="13" t="s">
        <v>592</v>
      </c>
      <c r="D68" s="13" t="s">
        <v>31</v>
      </c>
      <c r="E68" s="14">
        <v>2000</v>
      </c>
      <c r="F68" s="15">
        <v>43928</v>
      </c>
      <c r="G68" s="13" t="s">
        <v>593</v>
      </c>
      <c r="H68" s="13" t="s">
        <v>594</v>
      </c>
      <c r="I68" s="13" t="s">
        <v>34</v>
      </c>
      <c r="J68" s="13" t="s">
        <v>35</v>
      </c>
      <c r="K68" s="16">
        <v>1186500</v>
      </c>
      <c r="L68" s="13"/>
      <c r="M68" s="13" t="s">
        <v>595</v>
      </c>
      <c r="N68" s="13" t="s">
        <v>585</v>
      </c>
      <c r="O68" s="13"/>
      <c r="P68" s="13"/>
      <c r="Q68" s="13"/>
      <c r="R68" s="13" t="s">
        <v>53</v>
      </c>
      <c r="S68" t="s">
        <v>57</v>
      </c>
      <c r="T68" s="17">
        <v>44847</v>
      </c>
      <c r="U68" t="s">
        <v>43</v>
      </c>
      <c r="V68" s="18" t="s">
        <v>65</v>
      </c>
      <c r="W68" t="s">
        <v>596</v>
      </c>
      <c r="X68" s="13" t="s">
        <v>46</v>
      </c>
      <c r="Y68" s="13"/>
      <c r="Z68" s="13"/>
      <c r="AA68" s="13" t="s">
        <v>589</v>
      </c>
      <c r="AB68" s="13" t="str">
        <f>IF(LEFT(AA68,3)="E06","UA",IF(LEFT(AA68,3)="E07","NMD",IF(LEFT(AA68,3)="E08","MD",IF(LEFT(AA68,3)="E09","LONB",IF(LEFT(AA68,3)="S12","CA",IF(LEFT(AA68,3)="W06","CA",IF(LEFT(AA68,3)="N09","LGD")))))))</f>
        <v>MD</v>
      </c>
    </row>
    <row r="69" spans="1:28">
      <c r="A69" t="s">
        <v>597</v>
      </c>
      <c r="B69" t="s">
        <v>598</v>
      </c>
      <c r="C69" t="s">
        <v>599</v>
      </c>
      <c r="D69" t="s">
        <v>31</v>
      </c>
      <c r="E69">
        <v>170956</v>
      </c>
      <c r="F69" s="9">
        <v>44043</v>
      </c>
      <c r="G69" t="s">
        <v>600</v>
      </c>
      <c r="H69" t="s">
        <v>601</v>
      </c>
      <c r="I69" t="s">
        <v>34</v>
      </c>
      <c r="J69" t="s">
        <v>35</v>
      </c>
      <c r="K69">
        <v>1090123</v>
      </c>
      <c r="M69" t="s">
        <v>602</v>
      </c>
      <c r="N69" t="s">
        <v>585</v>
      </c>
      <c r="O69" t="s">
        <v>603</v>
      </c>
      <c r="P69" t="s">
        <v>604</v>
      </c>
      <c r="Q69">
        <v>24</v>
      </c>
      <c r="R69" t="s">
        <v>85</v>
      </c>
      <c r="S69" t="s">
        <v>42</v>
      </c>
      <c r="T69" s="10">
        <v>44735.505044907404</v>
      </c>
      <c r="U69" t="s">
        <v>43</v>
      </c>
      <c r="V69" t="s">
        <v>65</v>
      </c>
      <c r="W69" t="s">
        <v>605</v>
      </c>
      <c r="X69" t="s">
        <v>46</v>
      </c>
      <c r="Y69">
        <v>52.412353000000003</v>
      </c>
      <c r="Z69">
        <v>-1.5066349999999999</v>
      </c>
      <c r="AA69" t="s">
        <v>589</v>
      </c>
      <c r="AB69" t="s">
        <v>100</v>
      </c>
    </row>
    <row r="70" spans="1:28">
      <c r="A70" s="13" t="s">
        <v>606</v>
      </c>
      <c r="B70" s="13" t="s">
        <v>607</v>
      </c>
      <c r="C70" s="13" t="s">
        <v>608</v>
      </c>
      <c r="D70" s="13" t="s">
        <v>31</v>
      </c>
      <c r="E70" s="14">
        <v>5000</v>
      </c>
      <c r="F70" s="15">
        <v>43942</v>
      </c>
      <c r="G70" s="13" t="s">
        <v>609</v>
      </c>
      <c r="H70" s="13" t="s">
        <v>610</v>
      </c>
      <c r="I70" s="13" t="s">
        <v>34</v>
      </c>
      <c r="J70" s="13" t="s">
        <v>35</v>
      </c>
      <c r="K70" s="16">
        <v>105761</v>
      </c>
      <c r="L70" s="13"/>
      <c r="M70" s="13" t="s">
        <v>611</v>
      </c>
      <c r="N70" s="13" t="s">
        <v>612</v>
      </c>
      <c r="O70" s="13"/>
      <c r="P70" s="13"/>
      <c r="Q70" s="13"/>
      <c r="R70" s="13" t="s">
        <v>53</v>
      </c>
      <c r="S70" t="s">
        <v>57</v>
      </c>
      <c r="T70" s="17">
        <v>44847</v>
      </c>
      <c r="U70" t="s">
        <v>43</v>
      </c>
      <c r="V70" s="18" t="s">
        <v>613</v>
      </c>
      <c r="W70" t="s">
        <v>614</v>
      </c>
      <c r="X70" s="13" t="s">
        <v>46</v>
      </c>
      <c r="Y70" s="13"/>
      <c r="Z70" s="13"/>
      <c r="AA70" s="13" t="s">
        <v>615</v>
      </c>
      <c r="AB70" s="13" t="str">
        <f>IF(LEFT(AA70,3)="E06","UA",IF(LEFT(AA70,3)="E07","NMD",IF(LEFT(AA70,3)="E08","MD",IF(LEFT(AA70,3)="E09","LONB",IF(LEFT(AA70,3)="S12","CA",IF(LEFT(AA70,3)="W06","CA",IF(LEFT(AA70,3)="N09","LGD")))))))</f>
        <v>LGD</v>
      </c>
    </row>
    <row r="71" spans="1:28">
      <c r="A71" t="s">
        <v>616</v>
      </c>
      <c r="B71" t="s">
        <v>617</v>
      </c>
      <c r="C71" t="s">
        <v>618</v>
      </c>
      <c r="D71" t="s">
        <v>31</v>
      </c>
      <c r="E71">
        <v>25000</v>
      </c>
      <c r="F71" s="9">
        <v>44621</v>
      </c>
      <c r="G71" t="s">
        <v>619</v>
      </c>
      <c r="H71" t="s">
        <v>620</v>
      </c>
      <c r="I71" t="s">
        <v>34</v>
      </c>
      <c r="J71" t="s">
        <v>35</v>
      </c>
      <c r="K71">
        <v>1111610</v>
      </c>
      <c r="M71" t="s">
        <v>621</v>
      </c>
      <c r="N71" t="s">
        <v>622</v>
      </c>
      <c r="O71" s="9" t="s">
        <v>623</v>
      </c>
      <c r="P71" s="9" t="s">
        <v>604</v>
      </c>
      <c r="Q71">
        <v>11</v>
      </c>
      <c r="R71" t="s">
        <v>170</v>
      </c>
      <c r="S71" t="s">
        <v>42</v>
      </c>
      <c r="T71" s="10">
        <v>44735.505044907404</v>
      </c>
      <c r="U71" t="s">
        <v>43</v>
      </c>
      <c r="V71" t="s">
        <v>367</v>
      </c>
      <c r="W71" t="s">
        <v>624</v>
      </c>
      <c r="X71" t="s">
        <v>172</v>
      </c>
      <c r="Y71">
        <v>53.287833999999997</v>
      </c>
      <c r="Z71">
        <v>-3.6776209999999998</v>
      </c>
      <c r="AA71" t="s">
        <v>369</v>
      </c>
      <c r="AB71" t="s">
        <v>88</v>
      </c>
    </row>
    <row r="72" spans="1:28">
      <c r="A72" t="s">
        <v>625</v>
      </c>
      <c r="B72" t="s">
        <v>626</v>
      </c>
      <c r="C72" t="s">
        <v>627</v>
      </c>
      <c r="D72" t="s">
        <v>31</v>
      </c>
      <c r="E72">
        <v>49890</v>
      </c>
      <c r="F72" s="9">
        <v>43955</v>
      </c>
      <c r="G72" t="s">
        <v>619</v>
      </c>
      <c r="H72" t="s">
        <v>628</v>
      </c>
      <c r="I72" t="s">
        <v>34</v>
      </c>
      <c r="J72" t="s">
        <v>35</v>
      </c>
      <c r="K72">
        <v>1111610</v>
      </c>
      <c r="M72" t="s">
        <v>629</v>
      </c>
      <c r="N72" t="s">
        <v>630</v>
      </c>
      <c r="O72" s="9">
        <v>43922</v>
      </c>
      <c r="P72" s="9">
        <v>44408</v>
      </c>
      <c r="Q72">
        <v>15</v>
      </c>
      <c r="R72" t="s">
        <v>53</v>
      </c>
      <c r="S72" t="s">
        <v>42</v>
      </c>
      <c r="T72" s="10">
        <v>44735.505044907404</v>
      </c>
      <c r="U72" t="s">
        <v>43</v>
      </c>
      <c r="V72" t="s">
        <v>367</v>
      </c>
      <c r="W72" t="s">
        <v>631</v>
      </c>
      <c r="X72" t="s">
        <v>46</v>
      </c>
      <c r="Y72">
        <v>53.209204</v>
      </c>
      <c r="Z72">
        <v>-3.0332530000000002</v>
      </c>
      <c r="AA72" t="s">
        <v>632</v>
      </c>
      <c r="AB72" t="s">
        <v>88</v>
      </c>
    </row>
    <row r="73" spans="1:28">
      <c r="A73" s="13" t="s">
        <v>633</v>
      </c>
      <c r="B73" s="13" t="s">
        <v>634</v>
      </c>
      <c r="C73" s="13" t="s">
        <v>635</v>
      </c>
      <c r="D73" s="13" t="s">
        <v>31</v>
      </c>
      <c r="E73" s="14">
        <v>5000</v>
      </c>
      <c r="F73" s="15">
        <v>43928</v>
      </c>
      <c r="G73" s="13" t="s">
        <v>619</v>
      </c>
      <c r="H73" s="13" t="s">
        <v>636</v>
      </c>
      <c r="I73" s="13" t="s">
        <v>34</v>
      </c>
      <c r="J73" s="13" t="s">
        <v>35</v>
      </c>
      <c r="K73" s="16">
        <v>1097185</v>
      </c>
      <c r="L73" s="13"/>
      <c r="M73" s="13" t="s">
        <v>637</v>
      </c>
      <c r="N73" s="13" t="s">
        <v>638</v>
      </c>
      <c r="O73" s="13"/>
      <c r="P73" s="13"/>
      <c r="Q73" s="13"/>
      <c r="R73" s="13" t="s">
        <v>53</v>
      </c>
      <c r="S73" t="s">
        <v>57</v>
      </c>
      <c r="T73" s="17">
        <v>44847</v>
      </c>
      <c r="U73" t="s">
        <v>43</v>
      </c>
      <c r="V73" s="18" t="s">
        <v>65</v>
      </c>
      <c r="W73" t="s">
        <v>639</v>
      </c>
      <c r="X73" s="13" t="s">
        <v>46</v>
      </c>
      <c r="Y73" s="13"/>
      <c r="Z73" s="13"/>
      <c r="AA73" s="13" t="s">
        <v>640</v>
      </c>
      <c r="AB73" s="13" t="str">
        <f>IF(LEFT(AA73,3)="E06","UA",IF(LEFT(AA73,3)="E07","NMD",IF(LEFT(AA73,3)="E08","MD",IF(LEFT(AA73,3)="E09","LONB",IF(LEFT(AA73,3)="S12","CA",IF(LEFT(AA73,3)="W06","CA",IF(LEFT(AA73,3)="N09","LGD")))))))</f>
        <v>NMD</v>
      </c>
    </row>
    <row r="74" spans="1:28">
      <c r="A74" t="s">
        <v>641</v>
      </c>
      <c r="B74" t="s">
        <v>642</v>
      </c>
      <c r="C74" t="s">
        <v>643</v>
      </c>
      <c r="D74" t="s">
        <v>31</v>
      </c>
      <c r="E74">
        <v>69500</v>
      </c>
      <c r="F74" s="9">
        <v>44132</v>
      </c>
      <c r="G74" t="s">
        <v>644</v>
      </c>
      <c r="H74" t="s">
        <v>645</v>
      </c>
      <c r="I74" t="s">
        <v>34</v>
      </c>
      <c r="J74" t="s">
        <v>35</v>
      </c>
      <c r="K74">
        <v>1140235</v>
      </c>
      <c r="M74" t="s">
        <v>646</v>
      </c>
      <c r="N74" t="s">
        <v>647</v>
      </c>
      <c r="O74" t="s">
        <v>39</v>
      </c>
      <c r="P74" t="s">
        <v>648</v>
      </c>
      <c r="Q74">
        <v>12</v>
      </c>
      <c r="R74" t="s">
        <v>41</v>
      </c>
      <c r="S74" t="s">
        <v>42</v>
      </c>
      <c r="T74" s="10">
        <v>44735.505044907404</v>
      </c>
      <c r="U74" t="s">
        <v>43</v>
      </c>
      <c r="V74" t="s">
        <v>65</v>
      </c>
      <c r="W74" t="s">
        <v>649</v>
      </c>
      <c r="X74" t="s">
        <v>46</v>
      </c>
      <c r="Y74">
        <v>52.916749000000003</v>
      </c>
      <c r="Z74">
        <v>-1.478518</v>
      </c>
      <c r="AA74" t="s">
        <v>650</v>
      </c>
      <c r="AB74" t="s">
        <v>88</v>
      </c>
    </row>
    <row r="75" spans="1:28">
      <c r="A75" s="13" t="s">
        <v>651</v>
      </c>
      <c r="B75" s="13" t="s">
        <v>642</v>
      </c>
      <c r="C75" s="13" t="s">
        <v>652</v>
      </c>
      <c r="D75" s="13" t="s">
        <v>31</v>
      </c>
      <c r="E75" s="14">
        <v>5000</v>
      </c>
      <c r="F75" s="15">
        <v>43966</v>
      </c>
      <c r="G75" s="13" t="s">
        <v>644</v>
      </c>
      <c r="H75" s="13" t="s">
        <v>645</v>
      </c>
      <c r="I75" s="13" t="s">
        <v>34</v>
      </c>
      <c r="J75" s="13" t="s">
        <v>35</v>
      </c>
      <c r="K75" s="16">
        <v>1140235</v>
      </c>
      <c r="L75" s="13"/>
      <c r="M75" s="13" t="s">
        <v>653</v>
      </c>
      <c r="N75" s="13" t="s">
        <v>647</v>
      </c>
      <c r="O75" s="13"/>
      <c r="P75" s="13"/>
      <c r="Q75" s="13"/>
      <c r="R75" s="13" t="s">
        <v>53</v>
      </c>
      <c r="S75" t="s">
        <v>57</v>
      </c>
      <c r="T75" s="17">
        <v>44847</v>
      </c>
      <c r="U75" t="s">
        <v>43</v>
      </c>
      <c r="V75" s="18" t="s">
        <v>65</v>
      </c>
      <c r="W75" t="s">
        <v>654</v>
      </c>
      <c r="X75" s="13" t="s">
        <v>46</v>
      </c>
      <c r="Y75" s="13"/>
      <c r="Z75" s="13"/>
      <c r="AA75" s="13" t="s">
        <v>650</v>
      </c>
      <c r="AB75" s="13" t="str">
        <f>IF(LEFT(AA75,3)="E06","UA",IF(LEFT(AA75,3)="E07","NMD",IF(LEFT(AA75,3)="E08","MD",IF(LEFT(AA75,3)="E09","LONB",IF(LEFT(AA75,3)="S12","CA",IF(LEFT(AA75,3)="W06","CA",IF(LEFT(AA75,3)="N09","LGD")))))))</f>
        <v>UA</v>
      </c>
    </row>
    <row r="76" spans="1:28">
      <c r="A76" s="13" t="s">
        <v>655</v>
      </c>
      <c r="B76" s="13" t="s">
        <v>656</v>
      </c>
      <c r="C76" s="13" t="s">
        <v>657</v>
      </c>
      <c r="D76" s="13" t="s">
        <v>31</v>
      </c>
      <c r="E76" s="14">
        <v>4700.51</v>
      </c>
      <c r="F76" s="15">
        <v>43940</v>
      </c>
      <c r="G76" s="13" t="s">
        <v>658</v>
      </c>
      <c r="H76" s="13" t="s">
        <v>659</v>
      </c>
      <c r="I76" s="13" t="s">
        <v>34</v>
      </c>
      <c r="J76" s="13" t="s">
        <v>35</v>
      </c>
      <c r="K76" s="16">
        <v>1063949</v>
      </c>
      <c r="L76" s="13"/>
      <c r="M76" s="13" t="s">
        <v>660</v>
      </c>
      <c r="N76" s="13" t="s">
        <v>661</v>
      </c>
      <c r="O76" s="13"/>
      <c r="P76" s="13"/>
      <c r="Q76" s="13"/>
      <c r="R76" s="13" t="s">
        <v>53</v>
      </c>
      <c r="S76" t="s">
        <v>57</v>
      </c>
      <c r="T76" s="17">
        <v>44847</v>
      </c>
      <c r="U76" t="s">
        <v>43</v>
      </c>
      <c r="V76" s="18" t="s">
        <v>367</v>
      </c>
      <c r="W76" t="s">
        <v>662</v>
      </c>
      <c r="X76" s="13" t="s">
        <v>46</v>
      </c>
      <c r="Y76" s="13"/>
      <c r="Z76" s="13"/>
      <c r="AA76" s="13" t="s">
        <v>663</v>
      </c>
      <c r="AB76" s="13" t="str">
        <f>IF(LEFT(AA76,3)="E06","UA",IF(LEFT(AA76,3)="E07","NMD",IF(LEFT(AA76,3)="E08","MD",IF(LEFT(AA76,3)="E09","LONB",IF(LEFT(AA76,3)="S12","CA",IF(LEFT(AA76,3)="W06","CA",IF(LEFT(AA76,3)="N09","LGD")))))))</f>
        <v>CA</v>
      </c>
    </row>
    <row r="77" spans="1:28">
      <c r="A77" s="13" t="s">
        <v>664</v>
      </c>
      <c r="B77" s="13" t="s">
        <v>665</v>
      </c>
      <c r="C77" s="13" t="s">
        <v>666</v>
      </c>
      <c r="D77" s="13" t="s">
        <v>31</v>
      </c>
      <c r="E77" s="13">
        <v>5000</v>
      </c>
      <c r="F77" s="15">
        <v>43937</v>
      </c>
      <c r="G77" s="13" t="s">
        <v>667</v>
      </c>
      <c r="H77" s="13" t="s">
        <v>668</v>
      </c>
      <c r="I77" s="13" t="s">
        <v>34</v>
      </c>
      <c r="J77" s="13" t="s">
        <v>35</v>
      </c>
      <c r="K77" s="16" t="s">
        <v>669</v>
      </c>
      <c r="L77" s="13"/>
      <c r="M77" s="13" t="s">
        <v>670</v>
      </c>
      <c r="N77" s="13" t="s">
        <v>671</v>
      </c>
      <c r="O77" s="13"/>
      <c r="P77" s="13"/>
      <c r="Q77" s="13"/>
      <c r="R77" s="13" t="s">
        <v>53</v>
      </c>
      <c r="S77" t="s">
        <v>57</v>
      </c>
      <c r="T77" s="17">
        <v>44847</v>
      </c>
      <c r="U77" t="s">
        <v>43</v>
      </c>
      <c r="V77" s="18" t="s">
        <v>44</v>
      </c>
      <c r="W77" t="s">
        <v>672</v>
      </c>
      <c r="X77" s="13" t="s">
        <v>46</v>
      </c>
      <c r="Y77" s="13"/>
      <c r="Z77" s="13"/>
      <c r="AA77" s="13" t="s">
        <v>673</v>
      </c>
      <c r="AB77" s="13" t="str">
        <f>IF(LEFT(AA77,3)="E06","UA",IF(LEFT(AA77,3)="E07","NMD",IF(LEFT(AA77,3)="E08","MD",IF(LEFT(AA77,3)="E09","LONB",IF(LEFT(AA77,3)="S12","CA",IF(LEFT(AA77,3)="W06","CA",IF(LEFT(AA77,3)="N09","LGD")))))))</f>
        <v>CA</v>
      </c>
    </row>
    <row r="78" spans="1:28">
      <c r="A78" s="13" t="s">
        <v>674</v>
      </c>
      <c r="B78" s="13" t="s">
        <v>675</v>
      </c>
      <c r="C78" s="13" t="s">
        <v>676</v>
      </c>
      <c r="D78" s="13" t="s">
        <v>31</v>
      </c>
      <c r="E78" s="14">
        <v>1000</v>
      </c>
      <c r="F78" s="15">
        <v>43928</v>
      </c>
      <c r="G78" s="13" t="s">
        <v>677</v>
      </c>
      <c r="H78" s="13" t="s">
        <v>678</v>
      </c>
      <c r="I78" s="13" t="s">
        <v>34</v>
      </c>
      <c r="J78" s="13" t="s">
        <v>35</v>
      </c>
      <c r="K78" s="16">
        <v>1138554</v>
      </c>
      <c r="L78" s="13"/>
      <c r="M78" s="13" t="s">
        <v>679</v>
      </c>
      <c r="N78" s="13" t="s">
        <v>680</v>
      </c>
      <c r="O78" s="13"/>
      <c r="P78" s="13"/>
      <c r="Q78" s="13"/>
      <c r="R78" s="13" t="s">
        <v>53</v>
      </c>
      <c r="S78" t="s">
        <v>57</v>
      </c>
      <c r="T78" s="17">
        <v>44847</v>
      </c>
      <c r="U78" t="s">
        <v>43</v>
      </c>
      <c r="V78" s="18" t="s">
        <v>65</v>
      </c>
      <c r="W78" t="s">
        <v>681</v>
      </c>
      <c r="X78" s="13" t="s">
        <v>46</v>
      </c>
      <c r="Y78" s="13"/>
      <c r="Z78" s="13"/>
      <c r="AA78" s="13" t="s">
        <v>682</v>
      </c>
      <c r="AB78" s="13" t="str">
        <f>IF(LEFT(AA78,3)="E06","UA",IF(LEFT(AA78,3)="E07","NMD",IF(LEFT(AA78,3)="E08","MD",IF(LEFT(AA78,3)="E09","LONB",IF(LEFT(AA78,3)="S12","CA",IF(LEFT(AA78,3)="W06","CA",IF(LEFT(AA78,3)="N09","LGD")))))))</f>
        <v>MD</v>
      </c>
    </row>
    <row r="79" spans="1:28">
      <c r="A79" s="13" t="s">
        <v>683</v>
      </c>
      <c r="B79" s="13" t="s">
        <v>684</v>
      </c>
      <c r="C79" s="13" t="s">
        <v>685</v>
      </c>
      <c r="D79" s="13" t="s">
        <v>31</v>
      </c>
      <c r="E79" s="14">
        <v>4980</v>
      </c>
      <c r="F79" s="15">
        <v>43938</v>
      </c>
      <c r="G79" s="13" t="s">
        <v>686</v>
      </c>
      <c r="H79" s="13" t="s">
        <v>687</v>
      </c>
      <c r="I79" s="13" t="s">
        <v>34</v>
      </c>
      <c r="J79" s="13" t="s">
        <v>35</v>
      </c>
      <c r="K79" s="16">
        <v>1111178</v>
      </c>
      <c r="L79" s="13"/>
      <c r="M79" s="13" t="s">
        <v>688</v>
      </c>
      <c r="N79" s="13" t="s">
        <v>107</v>
      </c>
      <c r="O79" s="13"/>
      <c r="P79" s="13"/>
      <c r="Q79" s="13"/>
      <c r="R79" s="13" t="s">
        <v>53</v>
      </c>
      <c r="S79" t="s">
        <v>57</v>
      </c>
      <c r="T79" s="17">
        <v>44847</v>
      </c>
      <c r="U79" t="s">
        <v>43</v>
      </c>
      <c r="V79" s="18" t="s">
        <v>65</v>
      </c>
      <c r="W79" t="s">
        <v>689</v>
      </c>
      <c r="X79" s="13" t="s">
        <v>46</v>
      </c>
      <c r="Y79" s="13"/>
      <c r="Z79" s="13"/>
      <c r="AA79" s="13" t="s">
        <v>461</v>
      </c>
      <c r="AB79" s="13" t="str">
        <f>IF(LEFT(AA79,3)="E06","UA",IF(LEFT(AA79,3)="E07","NMD",IF(LEFT(AA79,3)="E08","MD",IF(LEFT(AA79,3)="E09","LONB",IF(LEFT(AA79,3)="S12","CA",IF(LEFT(AA79,3)="W06","CA",IF(LEFT(AA79,3)="N09","LGD")))))))</f>
        <v>UA</v>
      </c>
    </row>
    <row r="80" spans="1:28">
      <c r="A80" s="13" t="s">
        <v>690</v>
      </c>
      <c r="B80" s="13" t="s">
        <v>691</v>
      </c>
      <c r="C80" s="13" t="s">
        <v>692</v>
      </c>
      <c r="D80" s="13" t="s">
        <v>31</v>
      </c>
      <c r="E80" s="14">
        <v>3995.44</v>
      </c>
      <c r="F80" s="15">
        <v>43930</v>
      </c>
      <c r="G80" s="13" t="s">
        <v>693</v>
      </c>
      <c r="H80" s="13" t="s">
        <v>694</v>
      </c>
      <c r="I80" s="13" t="s">
        <v>34</v>
      </c>
      <c r="J80" s="13" t="s">
        <v>35</v>
      </c>
      <c r="K80" s="16">
        <v>1154210</v>
      </c>
      <c r="L80" s="13"/>
      <c r="M80" s="13" t="s">
        <v>695</v>
      </c>
      <c r="N80" s="13" t="s">
        <v>696</v>
      </c>
      <c r="O80" s="13"/>
      <c r="P80" s="13"/>
      <c r="Q80" s="13"/>
      <c r="R80" s="13" t="s">
        <v>53</v>
      </c>
      <c r="S80" t="s">
        <v>57</v>
      </c>
      <c r="T80" s="17">
        <v>44847</v>
      </c>
      <c r="U80" t="s">
        <v>43</v>
      </c>
      <c r="V80" s="18" t="s">
        <v>65</v>
      </c>
      <c r="W80" t="s">
        <v>697</v>
      </c>
      <c r="X80" s="13" t="s">
        <v>46</v>
      </c>
      <c r="Y80" s="13"/>
      <c r="Z80" s="13"/>
      <c r="AA80" s="13" t="s">
        <v>698</v>
      </c>
      <c r="AB80" s="13" t="str">
        <f>IF(LEFT(AA80,3)="E06","UA",IF(LEFT(AA80,3)="E07","NMD",IF(LEFT(AA80,3)="E08","MD",IF(LEFT(AA80,3)="E09","LONB",IF(LEFT(AA80,3)="S12","CA",IF(LEFT(AA80,3)="W06","CA",IF(LEFT(AA80,3)="N09","LGD")))))))</f>
        <v>UA</v>
      </c>
    </row>
    <row r="81" spans="1:28">
      <c r="A81" s="13" t="s">
        <v>699</v>
      </c>
      <c r="B81" s="13" t="s">
        <v>700</v>
      </c>
      <c r="C81" s="13" t="s">
        <v>701</v>
      </c>
      <c r="D81" s="13" t="s">
        <v>31</v>
      </c>
      <c r="E81" s="14">
        <v>5000</v>
      </c>
      <c r="F81" s="15">
        <v>43950</v>
      </c>
      <c r="G81" s="13" t="s">
        <v>702</v>
      </c>
      <c r="H81" s="13" t="s">
        <v>703</v>
      </c>
      <c r="I81" s="13" t="s">
        <v>34</v>
      </c>
      <c r="J81" s="13" t="s">
        <v>35</v>
      </c>
      <c r="K81" s="16" t="s">
        <v>704</v>
      </c>
      <c r="L81" s="13"/>
      <c r="M81" s="13" t="s">
        <v>705</v>
      </c>
      <c r="N81" s="13" t="s">
        <v>706</v>
      </c>
      <c r="O81" s="13"/>
      <c r="P81" s="13"/>
      <c r="Q81" s="13"/>
      <c r="R81" s="13" t="s">
        <v>53</v>
      </c>
      <c r="S81" t="s">
        <v>57</v>
      </c>
      <c r="T81" s="17">
        <v>44847</v>
      </c>
      <c r="U81" t="s">
        <v>43</v>
      </c>
      <c r="V81" s="18" t="s">
        <v>44</v>
      </c>
      <c r="W81" t="s">
        <v>707</v>
      </c>
      <c r="X81" s="13" t="s">
        <v>46</v>
      </c>
      <c r="Y81" s="13"/>
      <c r="Z81" s="13"/>
      <c r="AA81" s="13" t="s">
        <v>257</v>
      </c>
      <c r="AB81" s="13" t="str">
        <f>IF(LEFT(AA81,3)="E06","UA",IF(LEFT(AA81,3)="E07","NMD",IF(LEFT(AA81,3)="E08","MD",IF(LEFT(AA81,3)="E09","LONB",IF(LEFT(AA81,3)="S12","CA",IF(LEFT(AA81,3)="W06","CA",IF(LEFT(AA81,3)="N09","LGD")))))))</f>
        <v>CA</v>
      </c>
    </row>
    <row r="82" spans="1:28">
      <c r="A82" t="s">
        <v>708</v>
      </c>
      <c r="B82" t="s">
        <v>709</v>
      </c>
      <c r="C82" t="s">
        <v>710</v>
      </c>
      <c r="D82" t="s">
        <v>31</v>
      </c>
      <c r="E82">
        <v>34000</v>
      </c>
      <c r="F82" s="9">
        <v>43957</v>
      </c>
      <c r="G82" t="s">
        <v>711</v>
      </c>
      <c r="H82" t="s">
        <v>712</v>
      </c>
      <c r="I82" t="s">
        <v>34</v>
      </c>
      <c r="J82" t="s">
        <v>35</v>
      </c>
      <c r="K82">
        <v>1156746</v>
      </c>
      <c r="M82" t="s">
        <v>713</v>
      </c>
      <c r="N82" t="s">
        <v>714</v>
      </c>
      <c r="O82" s="9">
        <v>43952</v>
      </c>
      <c r="P82" s="9">
        <v>44316</v>
      </c>
      <c r="Q82">
        <v>12</v>
      </c>
      <c r="R82" t="s">
        <v>53</v>
      </c>
      <c r="S82" t="s">
        <v>42</v>
      </c>
      <c r="T82" s="10">
        <v>44735.505044907404</v>
      </c>
      <c r="U82" t="s">
        <v>43</v>
      </c>
      <c r="V82" t="s">
        <v>65</v>
      </c>
      <c r="W82" t="s">
        <v>715</v>
      </c>
      <c r="X82" t="s">
        <v>46</v>
      </c>
      <c r="Y82">
        <v>51.384906999999998</v>
      </c>
      <c r="Z82">
        <v>-0.41797200000000001</v>
      </c>
      <c r="AA82" t="s">
        <v>716</v>
      </c>
      <c r="AB82" t="s">
        <v>110</v>
      </c>
    </row>
    <row r="83" spans="1:28">
      <c r="A83" s="13" t="s">
        <v>717</v>
      </c>
      <c r="B83" s="13" t="s">
        <v>718</v>
      </c>
      <c r="C83" s="13" t="s">
        <v>719</v>
      </c>
      <c r="D83" s="13" t="s">
        <v>31</v>
      </c>
      <c r="E83" s="14">
        <v>5000</v>
      </c>
      <c r="F83" s="15">
        <v>43951</v>
      </c>
      <c r="G83" s="13" t="s">
        <v>720</v>
      </c>
      <c r="H83" s="13" t="s">
        <v>721</v>
      </c>
      <c r="I83" s="13" t="s">
        <v>34</v>
      </c>
      <c r="J83" s="13" t="s">
        <v>35</v>
      </c>
      <c r="K83" s="16">
        <v>1174728</v>
      </c>
      <c r="L83" s="13"/>
      <c r="M83" s="13" t="s">
        <v>722</v>
      </c>
      <c r="N83" s="13" t="s">
        <v>283</v>
      </c>
      <c r="O83" s="13"/>
      <c r="P83" s="13"/>
      <c r="Q83" s="13"/>
      <c r="R83" s="13" t="s">
        <v>53</v>
      </c>
      <c r="S83" t="s">
        <v>57</v>
      </c>
      <c r="T83" s="17">
        <v>44847</v>
      </c>
      <c r="U83" t="s">
        <v>43</v>
      </c>
      <c r="V83" s="18" t="s">
        <v>65</v>
      </c>
      <c r="W83" t="s">
        <v>723</v>
      </c>
      <c r="X83" s="13" t="s">
        <v>46</v>
      </c>
      <c r="Y83" s="13"/>
      <c r="Z83" s="13"/>
      <c r="AA83" s="13" t="s">
        <v>724</v>
      </c>
      <c r="AB83" s="13" t="str">
        <f>IF(LEFT(AA83,3)="E06","UA",IF(LEFT(AA83,3)="E07","NMD",IF(LEFT(AA83,3)="E08","MD",IF(LEFT(AA83,3)="E09","LONB",IF(LEFT(AA83,3)="S12","CA",IF(LEFT(AA83,3)="W06","CA",IF(LEFT(AA83,3)="N09","LGD")))))))</f>
        <v>UA</v>
      </c>
    </row>
    <row r="84" spans="1:28">
      <c r="A84" s="13" t="s">
        <v>725</v>
      </c>
      <c r="B84" s="13" t="s">
        <v>726</v>
      </c>
      <c r="C84" s="13" t="s">
        <v>727</v>
      </c>
      <c r="D84" s="13" t="s">
        <v>31</v>
      </c>
      <c r="E84" s="14">
        <v>4500</v>
      </c>
      <c r="F84" s="15">
        <v>43949</v>
      </c>
      <c r="G84" s="13" t="s">
        <v>728</v>
      </c>
      <c r="H84" s="13" t="s">
        <v>729</v>
      </c>
      <c r="I84" s="13" t="s">
        <v>34</v>
      </c>
      <c r="J84" s="13" t="s">
        <v>35</v>
      </c>
      <c r="K84" s="16">
        <v>1053354</v>
      </c>
      <c r="L84" s="13"/>
      <c r="M84" s="13" t="s">
        <v>730</v>
      </c>
      <c r="N84" s="13" t="s">
        <v>342</v>
      </c>
      <c r="O84" s="13"/>
      <c r="P84" s="13"/>
      <c r="Q84" s="13"/>
      <c r="R84" s="13" t="s">
        <v>53</v>
      </c>
      <c r="S84" t="s">
        <v>57</v>
      </c>
      <c r="T84" s="17">
        <v>44847</v>
      </c>
      <c r="U84" t="s">
        <v>43</v>
      </c>
      <c r="V84" s="18" t="s">
        <v>65</v>
      </c>
      <c r="W84" t="s">
        <v>731</v>
      </c>
      <c r="X84" s="13" t="s">
        <v>46</v>
      </c>
      <c r="Y84" s="13"/>
      <c r="Z84" s="13"/>
      <c r="AA84" s="13" t="s">
        <v>344</v>
      </c>
      <c r="AB84" s="13" t="str">
        <f>IF(LEFT(AA84,3)="E06","UA",IF(LEFT(AA84,3)="E07","NMD",IF(LEFT(AA84,3)="E08","MD",IF(LEFT(AA84,3)="E09","LONB",IF(LEFT(AA84,3)="S12","CA",IF(LEFT(AA84,3)="W06","CA",IF(LEFT(AA84,3)="N09","LGD")))))))</f>
        <v>UA</v>
      </c>
    </row>
    <row r="85" spans="1:28">
      <c r="A85" t="s">
        <v>732</v>
      </c>
      <c r="B85" t="s">
        <v>733</v>
      </c>
      <c r="C85" t="s">
        <v>734</v>
      </c>
      <c r="D85" t="s">
        <v>31</v>
      </c>
      <c r="E85">
        <v>21409</v>
      </c>
      <c r="F85" s="9">
        <v>43958</v>
      </c>
      <c r="G85" t="s">
        <v>735</v>
      </c>
      <c r="H85" t="s">
        <v>736</v>
      </c>
      <c r="I85" t="s">
        <v>34</v>
      </c>
      <c r="J85" t="s">
        <v>35</v>
      </c>
      <c r="K85">
        <v>1071538</v>
      </c>
      <c r="M85" t="s">
        <v>737</v>
      </c>
      <c r="N85" t="s">
        <v>82</v>
      </c>
      <c r="O85" s="9">
        <v>43922</v>
      </c>
      <c r="P85" s="9">
        <v>44287</v>
      </c>
      <c r="Q85">
        <v>12</v>
      </c>
      <c r="R85" t="s">
        <v>53</v>
      </c>
      <c r="S85" t="s">
        <v>42</v>
      </c>
      <c r="T85" s="10">
        <v>44735.505044907404</v>
      </c>
      <c r="U85" t="s">
        <v>43</v>
      </c>
      <c r="V85" t="s">
        <v>65</v>
      </c>
      <c r="W85" t="s">
        <v>738</v>
      </c>
      <c r="X85" t="s">
        <v>46</v>
      </c>
      <c r="Y85">
        <v>51.461629000000002</v>
      </c>
      <c r="Z85">
        <v>-2.5890309999999999</v>
      </c>
      <c r="AA85" t="s">
        <v>87</v>
      </c>
      <c r="AB85" t="s">
        <v>88</v>
      </c>
    </row>
    <row r="86" spans="1:28">
      <c r="A86" s="13" t="s">
        <v>739</v>
      </c>
      <c r="B86" s="13" t="s">
        <v>740</v>
      </c>
      <c r="C86" s="13" t="s">
        <v>741</v>
      </c>
      <c r="D86" s="13" t="s">
        <v>31</v>
      </c>
      <c r="E86" s="14">
        <v>5000</v>
      </c>
      <c r="F86" s="15">
        <v>43945</v>
      </c>
      <c r="G86" s="13" t="s">
        <v>742</v>
      </c>
      <c r="H86" s="13" t="s">
        <v>743</v>
      </c>
      <c r="I86" s="13" t="s">
        <v>34</v>
      </c>
      <c r="J86" s="13" t="s">
        <v>35</v>
      </c>
      <c r="K86" s="16">
        <v>1064473</v>
      </c>
      <c r="L86" s="13"/>
      <c r="M86" s="13" t="s">
        <v>744</v>
      </c>
      <c r="N86" s="13" t="s">
        <v>745</v>
      </c>
      <c r="O86" s="13"/>
      <c r="P86" s="13"/>
      <c r="Q86" s="13"/>
      <c r="R86" s="13" t="s">
        <v>53</v>
      </c>
      <c r="S86" t="s">
        <v>57</v>
      </c>
      <c r="T86" s="17">
        <v>44847</v>
      </c>
      <c r="U86" t="s">
        <v>43</v>
      </c>
      <c r="V86" s="18" t="s">
        <v>65</v>
      </c>
      <c r="W86" t="s">
        <v>746</v>
      </c>
      <c r="X86" s="13" t="s">
        <v>46</v>
      </c>
      <c r="Y86" s="13"/>
      <c r="Z86" s="13"/>
      <c r="AA86" s="13" t="s">
        <v>747</v>
      </c>
      <c r="AB86" s="13" t="str">
        <f>IF(LEFT(AA86,3)="E06","UA",IF(LEFT(AA86,3)="E07","NMD",IF(LEFT(AA86,3)="E08","MD",IF(LEFT(AA86,3)="E09","LONB",IF(LEFT(AA86,3)="S12","CA",IF(LEFT(AA86,3)="W06","CA",IF(LEFT(AA86,3)="N09","LGD")))))))</f>
        <v>NMD</v>
      </c>
    </row>
    <row r="87" spans="1:28">
      <c r="A87" s="13" t="s">
        <v>748</v>
      </c>
      <c r="B87" s="13" t="s">
        <v>749</v>
      </c>
      <c r="C87" s="13" t="s">
        <v>750</v>
      </c>
      <c r="D87" s="13" t="s">
        <v>31</v>
      </c>
      <c r="E87" s="14">
        <v>2800</v>
      </c>
      <c r="F87" s="15">
        <v>43928</v>
      </c>
      <c r="G87" s="13" t="s">
        <v>751</v>
      </c>
      <c r="H87" s="13" t="s">
        <v>752</v>
      </c>
      <c r="I87" s="13" t="s">
        <v>34</v>
      </c>
      <c r="J87" s="13" t="s">
        <v>35</v>
      </c>
      <c r="K87" s="16">
        <v>1118924</v>
      </c>
      <c r="L87" s="13"/>
      <c r="M87" s="13" t="s">
        <v>753</v>
      </c>
      <c r="N87" s="13" t="s">
        <v>754</v>
      </c>
      <c r="O87" s="13"/>
      <c r="P87" s="13"/>
      <c r="Q87" s="13"/>
      <c r="R87" s="13" t="s">
        <v>53</v>
      </c>
      <c r="S87" t="s">
        <v>57</v>
      </c>
      <c r="T87" s="17">
        <v>44847</v>
      </c>
      <c r="U87" t="s">
        <v>43</v>
      </c>
      <c r="V87" s="18" t="s">
        <v>65</v>
      </c>
      <c r="W87" t="s">
        <v>755</v>
      </c>
      <c r="X87" s="13" t="s">
        <v>46</v>
      </c>
      <c r="Y87" s="13"/>
      <c r="Z87" s="13"/>
      <c r="AA87" s="13" t="s">
        <v>756</v>
      </c>
      <c r="AB87" s="13" t="str">
        <f>IF(LEFT(AA87,3)="E06","UA",IF(LEFT(AA87,3)="E07","NMD",IF(LEFT(AA87,3)="E08","MD",IF(LEFT(AA87,3)="E09","LONB",IF(LEFT(AA87,3)="S12","CA",IF(LEFT(AA87,3)="W06","CA",IF(LEFT(AA87,3)="N09","LGD")))))))</f>
        <v>UA</v>
      </c>
    </row>
    <row r="88" spans="1:28">
      <c r="A88" t="s">
        <v>757</v>
      </c>
      <c r="B88" t="s">
        <v>758</v>
      </c>
      <c r="C88" t="s">
        <v>759</v>
      </c>
      <c r="D88" t="s">
        <v>31</v>
      </c>
      <c r="E88">
        <v>38000</v>
      </c>
      <c r="F88" s="9">
        <v>43952</v>
      </c>
      <c r="G88" t="s">
        <v>760</v>
      </c>
      <c r="H88" t="s">
        <v>761</v>
      </c>
      <c r="I88" t="s">
        <v>34</v>
      </c>
      <c r="J88" t="s">
        <v>35</v>
      </c>
      <c r="K88">
        <v>1088469</v>
      </c>
      <c r="M88" t="s">
        <v>762</v>
      </c>
      <c r="N88" t="s">
        <v>763</v>
      </c>
      <c r="O88" s="9">
        <v>43922</v>
      </c>
      <c r="P88" s="9">
        <v>44196</v>
      </c>
      <c r="Q88">
        <v>8</v>
      </c>
      <c r="R88" t="s">
        <v>53</v>
      </c>
      <c r="S88" t="s">
        <v>42</v>
      </c>
      <c r="T88" s="10">
        <v>44735.505044907404</v>
      </c>
      <c r="U88" t="s">
        <v>43</v>
      </c>
      <c r="V88" t="s">
        <v>65</v>
      </c>
      <c r="W88" t="s">
        <v>764</v>
      </c>
      <c r="X88" t="s">
        <v>46</v>
      </c>
      <c r="Y88">
        <v>54.617558000000002</v>
      </c>
      <c r="Z88">
        <v>-1.063048</v>
      </c>
      <c r="AA88" t="s">
        <v>765</v>
      </c>
      <c r="AB88" t="s">
        <v>88</v>
      </c>
    </row>
    <row r="89" spans="1:28">
      <c r="A89" s="13" t="s">
        <v>766</v>
      </c>
      <c r="B89" s="13" t="s">
        <v>767</v>
      </c>
      <c r="C89" s="13" t="s">
        <v>768</v>
      </c>
      <c r="D89" s="13" t="s">
        <v>31</v>
      </c>
      <c r="E89" s="14">
        <v>4900</v>
      </c>
      <c r="F89" s="15">
        <v>43930</v>
      </c>
      <c r="G89" s="13" t="s">
        <v>769</v>
      </c>
      <c r="H89" s="13" t="s">
        <v>770</v>
      </c>
      <c r="I89" s="13" t="s">
        <v>34</v>
      </c>
      <c r="J89" s="13" t="s">
        <v>35</v>
      </c>
      <c r="K89" s="16">
        <v>1125402</v>
      </c>
      <c r="L89" s="13"/>
      <c r="M89" s="13" t="s">
        <v>771</v>
      </c>
      <c r="N89" s="13" t="s">
        <v>772</v>
      </c>
      <c r="O89" s="13"/>
      <c r="P89" s="13"/>
      <c r="Q89" s="13"/>
      <c r="R89" s="13" t="s">
        <v>53</v>
      </c>
      <c r="S89" t="s">
        <v>57</v>
      </c>
      <c r="T89" s="17">
        <v>44847</v>
      </c>
      <c r="U89" t="s">
        <v>43</v>
      </c>
      <c r="V89" s="18" t="s">
        <v>65</v>
      </c>
      <c r="W89" t="s">
        <v>773</v>
      </c>
      <c r="X89" s="13" t="s">
        <v>46</v>
      </c>
      <c r="Y89" s="13"/>
      <c r="Z89" s="13"/>
      <c r="AA89" s="13" t="s">
        <v>774</v>
      </c>
      <c r="AB89" s="13" t="str">
        <f>IF(LEFT(AA89,3)="E06","UA",IF(LEFT(AA89,3)="E07","NMD",IF(LEFT(AA89,3)="E08","MD",IF(LEFT(AA89,3)="E09","LONB",IF(LEFT(AA89,3)="S12","CA",IF(LEFT(AA89,3)="W06","CA",IF(LEFT(AA89,3)="N09","LGD")))))))</f>
        <v>NMD</v>
      </c>
    </row>
    <row r="90" spans="1:28">
      <c r="A90" s="13" t="s">
        <v>775</v>
      </c>
      <c r="B90" s="13" t="s">
        <v>776</v>
      </c>
      <c r="C90" s="13" t="s">
        <v>777</v>
      </c>
      <c r="D90" s="13" t="s">
        <v>31</v>
      </c>
      <c r="E90" s="14">
        <v>4700</v>
      </c>
      <c r="F90" s="15">
        <v>43937</v>
      </c>
      <c r="G90" s="13" t="s">
        <v>778</v>
      </c>
      <c r="H90" s="13" t="s">
        <v>779</v>
      </c>
      <c r="I90" s="13" t="s">
        <v>34</v>
      </c>
      <c r="J90" s="13" t="s">
        <v>35</v>
      </c>
      <c r="K90" s="16">
        <v>1002581</v>
      </c>
      <c r="L90" s="13"/>
      <c r="M90" s="13" t="s">
        <v>780</v>
      </c>
      <c r="N90" s="13" t="s">
        <v>781</v>
      </c>
      <c r="O90" s="13"/>
      <c r="P90" s="13"/>
      <c r="Q90" s="13"/>
      <c r="R90" s="13" t="s">
        <v>53</v>
      </c>
      <c r="S90" t="s">
        <v>57</v>
      </c>
      <c r="T90" s="17">
        <v>44847</v>
      </c>
      <c r="U90" t="s">
        <v>43</v>
      </c>
      <c r="V90" s="18" t="s">
        <v>367</v>
      </c>
      <c r="W90" t="s">
        <v>782</v>
      </c>
      <c r="X90" s="13" t="s">
        <v>46</v>
      </c>
      <c r="Y90" s="13"/>
      <c r="Z90" s="13"/>
      <c r="AA90" s="13" t="s">
        <v>783</v>
      </c>
      <c r="AB90" s="13" t="str">
        <f>IF(LEFT(AA90,3)="E06","UA",IF(LEFT(AA90,3)="E07","NMD",IF(LEFT(AA90,3)="E08","MD",IF(LEFT(AA90,3)="E09","LONB",IF(LEFT(AA90,3)="S12","CA",IF(LEFT(AA90,3)="W06","CA",IF(LEFT(AA90,3)="N09","LGD")))))))</f>
        <v>CA</v>
      </c>
    </row>
    <row r="91" spans="1:28">
      <c r="A91" t="s">
        <v>784</v>
      </c>
      <c r="B91" t="s">
        <v>785</v>
      </c>
      <c r="C91" t="s">
        <v>786</v>
      </c>
      <c r="D91" t="s">
        <v>31</v>
      </c>
      <c r="E91">
        <v>24996</v>
      </c>
      <c r="F91" s="9">
        <v>44596</v>
      </c>
      <c r="G91" t="s">
        <v>787</v>
      </c>
      <c r="H91" t="s">
        <v>788</v>
      </c>
      <c r="I91" t="s">
        <v>34</v>
      </c>
      <c r="J91" t="s">
        <v>35</v>
      </c>
      <c r="K91">
        <v>1152486</v>
      </c>
      <c r="M91" t="s">
        <v>789</v>
      </c>
      <c r="N91" t="s">
        <v>781</v>
      </c>
      <c r="O91" s="9" t="s">
        <v>586</v>
      </c>
      <c r="P91" s="9">
        <v>45016</v>
      </c>
      <c r="Q91">
        <v>12</v>
      </c>
      <c r="R91" t="s">
        <v>170</v>
      </c>
      <c r="S91" t="s">
        <v>42</v>
      </c>
      <c r="T91" s="10">
        <v>44735.505044907404</v>
      </c>
      <c r="U91" t="s">
        <v>43</v>
      </c>
      <c r="V91" t="s">
        <v>367</v>
      </c>
      <c r="W91" t="s">
        <v>790</v>
      </c>
      <c r="X91" t="s">
        <v>172</v>
      </c>
      <c r="Y91">
        <v>51.618654999999997</v>
      </c>
      <c r="Z91">
        <v>-3.9510770000000002</v>
      </c>
      <c r="AA91" t="s">
        <v>783</v>
      </c>
      <c r="AB91" t="s">
        <v>88</v>
      </c>
    </row>
    <row r="92" spans="1:28">
      <c r="A92" s="13" t="s">
        <v>791</v>
      </c>
      <c r="B92" s="13" t="s">
        <v>792</v>
      </c>
      <c r="C92" s="13" t="s">
        <v>793</v>
      </c>
      <c r="D92" s="14" t="s">
        <v>31</v>
      </c>
      <c r="E92" s="14">
        <v>1200</v>
      </c>
      <c r="F92" s="15">
        <v>43941</v>
      </c>
      <c r="G92" s="13" t="s">
        <v>794</v>
      </c>
      <c r="H92" s="13" t="s">
        <v>795</v>
      </c>
      <c r="I92" s="13" t="s">
        <v>34</v>
      </c>
      <c r="J92" s="13" t="s">
        <v>35</v>
      </c>
      <c r="K92" s="16" t="s">
        <v>796</v>
      </c>
      <c r="L92" s="13"/>
      <c r="M92" s="13" t="s">
        <v>797</v>
      </c>
      <c r="N92" s="13" t="s">
        <v>798</v>
      </c>
      <c r="O92" s="13"/>
      <c r="P92" s="13"/>
      <c r="Q92" s="13"/>
      <c r="R92" s="13" t="s">
        <v>53</v>
      </c>
      <c r="S92" t="s">
        <v>57</v>
      </c>
      <c r="T92" s="17">
        <v>44847</v>
      </c>
      <c r="U92" t="s">
        <v>43</v>
      </c>
      <c r="V92" s="18" t="s">
        <v>44</v>
      </c>
      <c r="W92" t="s">
        <v>799</v>
      </c>
      <c r="X92" s="13" t="s">
        <v>46</v>
      </c>
      <c r="Y92" s="13"/>
      <c r="Z92" s="13"/>
      <c r="AA92" s="13" t="s">
        <v>800</v>
      </c>
      <c r="AB92" s="13" t="str">
        <f>IF(LEFT(AA92,3)="E06","UA",IF(LEFT(AA92,3)="E07","NMD",IF(LEFT(AA92,3)="E08","MD",IF(LEFT(AA92,3)="E09","LONB",IF(LEFT(AA92,3)="S12","CA",IF(LEFT(AA92,3)="W06","CA",IF(LEFT(AA92,3)="N09","LGD")))))))</f>
        <v>CA</v>
      </c>
    </row>
    <row r="93" spans="1:28">
      <c r="A93" s="13" t="s">
        <v>801</v>
      </c>
      <c r="B93" s="13" t="s">
        <v>792</v>
      </c>
      <c r="C93" s="13" t="s">
        <v>793</v>
      </c>
      <c r="D93" s="14" t="s">
        <v>31</v>
      </c>
      <c r="E93" s="14">
        <v>1200</v>
      </c>
      <c r="F93" s="15">
        <v>43941</v>
      </c>
      <c r="G93" s="13" t="s">
        <v>794</v>
      </c>
      <c r="H93" s="13" t="s">
        <v>795</v>
      </c>
      <c r="I93" s="13" t="s">
        <v>34</v>
      </c>
      <c r="J93" s="13" t="s">
        <v>35</v>
      </c>
      <c r="K93" s="16" t="s">
        <v>796</v>
      </c>
      <c r="L93" s="13"/>
      <c r="M93" s="13" t="s">
        <v>802</v>
      </c>
      <c r="N93" s="13" t="s">
        <v>803</v>
      </c>
      <c r="O93" s="13"/>
      <c r="P93" s="13"/>
      <c r="Q93" s="13"/>
      <c r="R93" s="13" t="s">
        <v>53</v>
      </c>
      <c r="S93" t="s">
        <v>57</v>
      </c>
      <c r="T93" s="17">
        <v>44847</v>
      </c>
      <c r="U93" t="s">
        <v>43</v>
      </c>
      <c r="V93" s="18" t="s">
        <v>44</v>
      </c>
      <c r="W93" t="s">
        <v>804</v>
      </c>
      <c r="X93" s="13" t="s">
        <v>46</v>
      </c>
      <c r="Y93" s="13"/>
      <c r="Z93" s="13"/>
      <c r="AA93" s="13" t="s">
        <v>805</v>
      </c>
      <c r="AB93" s="13" t="str">
        <f>IF(LEFT(AA93,3)="E06","UA",IF(LEFT(AA93,3)="E07","NMD",IF(LEFT(AA93,3)="E08","MD",IF(LEFT(AA93,3)="E09","LONB",IF(LEFT(AA93,3)="S12","CA",IF(LEFT(AA93,3)="W06","CA",IF(LEFT(AA93,3)="N09","LGD")))))))</f>
        <v>CA</v>
      </c>
    </row>
    <row r="94" spans="1:28">
      <c r="A94" s="13" t="s">
        <v>806</v>
      </c>
      <c r="B94" s="13" t="s">
        <v>807</v>
      </c>
      <c r="C94" s="13" t="s">
        <v>808</v>
      </c>
      <c r="D94" s="13" t="s">
        <v>31</v>
      </c>
      <c r="E94" s="14">
        <v>15000</v>
      </c>
      <c r="F94" s="15">
        <v>43937</v>
      </c>
      <c r="G94" s="13" t="s">
        <v>809</v>
      </c>
      <c r="H94" s="13" t="s">
        <v>810</v>
      </c>
      <c r="I94" s="13" t="s">
        <v>34</v>
      </c>
      <c r="J94" s="13" t="s">
        <v>35</v>
      </c>
      <c r="K94" s="16">
        <v>1169924</v>
      </c>
      <c r="L94" s="13"/>
      <c r="M94" s="13" t="s">
        <v>811</v>
      </c>
      <c r="N94" s="13" t="s">
        <v>82</v>
      </c>
      <c r="O94" s="13"/>
      <c r="P94" s="13"/>
      <c r="Q94" s="13"/>
      <c r="R94" s="13" t="s">
        <v>53</v>
      </c>
      <c r="S94" t="s">
        <v>57</v>
      </c>
      <c r="T94" s="17">
        <v>44847</v>
      </c>
      <c r="U94" t="s">
        <v>43</v>
      </c>
      <c r="V94" s="18" t="s">
        <v>65</v>
      </c>
      <c r="W94" t="s">
        <v>812</v>
      </c>
      <c r="X94" s="13" t="s">
        <v>46</v>
      </c>
      <c r="Y94" s="13"/>
      <c r="Z94" s="13"/>
      <c r="AA94" s="13" t="s">
        <v>813</v>
      </c>
      <c r="AB94" s="13" t="str">
        <f>IF(LEFT(AA94,3)="E06","UA",IF(LEFT(AA94,3)="E07","NMD",IF(LEFT(AA94,3)="E08","MD",IF(LEFT(AA94,3)="E09","LONB",IF(LEFT(AA94,3)="S12","CA",IF(LEFT(AA94,3)="W06","CA",IF(LEFT(AA94,3)="N09","LGD")))))))</f>
        <v>UA</v>
      </c>
    </row>
    <row r="95" spans="1:28">
      <c r="A95" s="13" t="s">
        <v>814</v>
      </c>
      <c r="B95" s="13" t="s">
        <v>815</v>
      </c>
      <c r="C95" s="13" t="s">
        <v>816</v>
      </c>
      <c r="D95" s="13" t="s">
        <v>31</v>
      </c>
      <c r="E95" s="14">
        <v>960</v>
      </c>
      <c r="F95" s="15">
        <v>43936</v>
      </c>
      <c r="G95" s="13" t="s">
        <v>817</v>
      </c>
      <c r="H95" s="13" t="s">
        <v>818</v>
      </c>
      <c r="I95" s="13" t="s">
        <v>34</v>
      </c>
      <c r="J95" s="13" t="s">
        <v>35</v>
      </c>
      <c r="K95" s="16">
        <v>1163473</v>
      </c>
      <c r="L95" s="13"/>
      <c r="M95" s="13" t="s">
        <v>819</v>
      </c>
      <c r="N95" s="13" t="s">
        <v>64</v>
      </c>
      <c r="O95" s="13"/>
      <c r="P95" s="13"/>
      <c r="Q95" s="13"/>
      <c r="R95" s="13" t="s">
        <v>53</v>
      </c>
      <c r="S95" t="s">
        <v>57</v>
      </c>
      <c r="T95" s="17">
        <v>44847</v>
      </c>
      <c r="U95" t="s">
        <v>43</v>
      </c>
      <c r="V95" s="18" t="s">
        <v>65</v>
      </c>
      <c r="W95" t="s">
        <v>820</v>
      </c>
      <c r="X95" s="13" t="s">
        <v>46</v>
      </c>
      <c r="Y95" s="13"/>
      <c r="Z95" s="13"/>
      <c r="AA95" s="13" t="s">
        <v>300</v>
      </c>
      <c r="AB95" s="13" t="str">
        <f>IF(LEFT(AA95,3)="E06","UA",IF(LEFT(AA95,3)="E07","NMD",IF(LEFT(AA95,3)="E08","MD",IF(LEFT(AA95,3)="E09","LONB",IF(LEFT(AA95,3)="S12","CA",IF(LEFT(AA95,3)="W06","CA",IF(LEFT(AA95,3)="N09","LGD")))))))</f>
        <v>LONB</v>
      </c>
    </row>
    <row r="96" spans="1:28">
      <c r="A96" s="13" t="s">
        <v>821</v>
      </c>
      <c r="B96" s="13" t="s">
        <v>822</v>
      </c>
      <c r="C96" s="13" t="s">
        <v>823</v>
      </c>
      <c r="D96" s="13" t="s">
        <v>31</v>
      </c>
      <c r="E96" s="14">
        <v>4620</v>
      </c>
      <c r="F96" s="15">
        <v>43937</v>
      </c>
      <c r="G96" s="13" t="s">
        <v>824</v>
      </c>
      <c r="H96" s="13" t="s">
        <v>825</v>
      </c>
      <c r="I96" s="13" t="s">
        <v>34</v>
      </c>
      <c r="J96" s="13" t="s">
        <v>35</v>
      </c>
      <c r="K96" s="16" t="s">
        <v>826</v>
      </c>
      <c r="L96" s="13"/>
      <c r="M96" s="13" t="s">
        <v>827</v>
      </c>
      <c r="N96" s="13" t="s">
        <v>671</v>
      </c>
      <c r="O96" s="13"/>
      <c r="P96" s="13"/>
      <c r="Q96" s="13"/>
      <c r="R96" s="13" t="s">
        <v>53</v>
      </c>
      <c r="S96" t="s">
        <v>57</v>
      </c>
      <c r="T96" s="17">
        <v>44847</v>
      </c>
      <c r="U96" t="s">
        <v>43</v>
      </c>
      <c r="V96" s="18" t="s">
        <v>44</v>
      </c>
      <c r="W96" t="s">
        <v>828</v>
      </c>
      <c r="X96" s="13" t="s">
        <v>46</v>
      </c>
      <c r="Y96" s="13"/>
      <c r="Z96" s="13"/>
      <c r="AA96" s="13" t="s">
        <v>673</v>
      </c>
      <c r="AB96" s="13" t="str">
        <f>IF(LEFT(AA96,3)="E06","UA",IF(LEFT(AA96,3)="E07","NMD",IF(LEFT(AA96,3)="E08","MD",IF(LEFT(AA96,3)="E09","LONB",IF(LEFT(AA96,3)="S12","CA",IF(LEFT(AA96,3)="W06","CA",IF(LEFT(AA96,3)="N09","LGD")))))))</f>
        <v>CA</v>
      </c>
    </row>
    <row r="97" spans="1:28">
      <c r="A97" s="13" t="s">
        <v>829</v>
      </c>
      <c r="B97" s="13" t="s">
        <v>830</v>
      </c>
      <c r="C97" s="13" t="s">
        <v>831</v>
      </c>
      <c r="D97" s="13" t="s">
        <v>31</v>
      </c>
      <c r="E97" s="14">
        <v>9500</v>
      </c>
      <c r="F97" s="15">
        <v>43962</v>
      </c>
      <c r="G97" s="13" t="s">
        <v>832</v>
      </c>
      <c r="H97" s="13" t="s">
        <v>833</v>
      </c>
      <c r="I97" s="13" t="s">
        <v>34</v>
      </c>
      <c r="J97" s="13" t="s">
        <v>35</v>
      </c>
      <c r="K97" s="16">
        <v>1160265</v>
      </c>
      <c r="L97" s="13"/>
      <c r="M97" s="13" t="s">
        <v>834</v>
      </c>
      <c r="N97" s="13" t="s">
        <v>835</v>
      </c>
      <c r="O97" s="13"/>
      <c r="P97" s="13"/>
      <c r="Q97" s="13"/>
      <c r="R97" s="13" t="s">
        <v>53</v>
      </c>
      <c r="S97" t="s">
        <v>57</v>
      </c>
      <c r="T97" s="17">
        <v>44847</v>
      </c>
      <c r="U97" t="s">
        <v>43</v>
      </c>
      <c r="V97" s="18" t="s">
        <v>65</v>
      </c>
      <c r="W97" t="s">
        <v>836</v>
      </c>
      <c r="X97" s="13" t="s">
        <v>46</v>
      </c>
      <c r="Y97" s="13"/>
      <c r="Z97" s="13"/>
      <c r="AA97" s="13" t="s">
        <v>837</v>
      </c>
      <c r="AB97" s="13" t="str">
        <f>IF(LEFT(AA97,3)="E06","UA",IF(LEFT(AA97,3)="E07","NMD",IF(LEFT(AA97,3)="E08","MD",IF(LEFT(AA97,3)="E09","LONB",IF(LEFT(AA97,3)="S12","CA",IF(LEFT(AA97,3)="W06","CA",IF(LEFT(AA97,3)="N09","LGD")))))))</f>
        <v>UA</v>
      </c>
    </row>
    <row r="98" spans="1:28">
      <c r="A98" s="13" t="s">
        <v>838</v>
      </c>
      <c r="B98" s="13" t="s">
        <v>830</v>
      </c>
      <c r="C98" s="13" t="s">
        <v>839</v>
      </c>
      <c r="D98" s="13" t="s">
        <v>31</v>
      </c>
      <c r="E98" s="14">
        <v>4750.87</v>
      </c>
      <c r="F98" s="15">
        <v>43930</v>
      </c>
      <c r="G98" s="13" t="s">
        <v>832</v>
      </c>
      <c r="H98" s="13" t="s">
        <v>833</v>
      </c>
      <c r="I98" s="13" t="s">
        <v>34</v>
      </c>
      <c r="J98" s="13" t="s">
        <v>35</v>
      </c>
      <c r="K98" s="16">
        <v>1160265</v>
      </c>
      <c r="L98" s="13"/>
      <c r="M98" s="13" t="s">
        <v>834</v>
      </c>
      <c r="N98" s="13" t="s">
        <v>835</v>
      </c>
      <c r="O98" s="13"/>
      <c r="P98" s="13"/>
      <c r="Q98" s="13"/>
      <c r="R98" s="13" t="s">
        <v>53</v>
      </c>
      <c r="S98" t="s">
        <v>57</v>
      </c>
      <c r="T98" s="17">
        <v>44847</v>
      </c>
      <c r="U98" t="s">
        <v>43</v>
      </c>
      <c r="V98" s="18" t="s">
        <v>65</v>
      </c>
      <c r="W98" t="s">
        <v>836</v>
      </c>
      <c r="X98" s="13" t="s">
        <v>46</v>
      </c>
      <c r="Y98" s="13"/>
      <c r="Z98" s="13"/>
      <c r="AA98" s="13" t="s">
        <v>837</v>
      </c>
      <c r="AB98" s="13" t="str">
        <f>IF(LEFT(AA98,3)="E06","UA",IF(LEFT(AA98,3)="E07","NMD",IF(LEFT(AA98,3)="E08","MD",IF(LEFT(AA98,3)="E09","LONB",IF(LEFT(AA98,3)="S12","CA",IF(LEFT(AA98,3)="W06","CA",IF(LEFT(AA98,3)="N09","LGD")))))))</f>
        <v>UA</v>
      </c>
    </row>
    <row r="99" spans="1:28" s="24" customFormat="1">
      <c r="A99" s="20" t="s">
        <v>840</v>
      </c>
      <c r="B99" s="20" t="s">
        <v>841</v>
      </c>
      <c r="C99" s="20" t="s">
        <v>842</v>
      </c>
      <c r="D99" s="20" t="s">
        <v>31</v>
      </c>
      <c r="E99" s="21">
        <v>5000</v>
      </c>
      <c r="F99" s="22">
        <v>43930</v>
      </c>
      <c r="G99" s="20" t="s">
        <v>843</v>
      </c>
      <c r="H99" s="20" t="s">
        <v>844</v>
      </c>
      <c r="I99" s="20" t="s">
        <v>34</v>
      </c>
      <c r="J99" s="20" t="s">
        <v>35</v>
      </c>
      <c r="K99" s="23">
        <v>1002741</v>
      </c>
      <c r="L99" s="20"/>
      <c r="M99" s="20" t="s">
        <v>845</v>
      </c>
      <c r="N99" s="20" t="s">
        <v>207</v>
      </c>
      <c r="O99" s="20"/>
      <c r="P99" s="20"/>
      <c r="Q99" s="20"/>
      <c r="R99" s="20" t="s">
        <v>53</v>
      </c>
      <c r="S99" s="24" t="s">
        <v>57</v>
      </c>
      <c r="T99" s="25">
        <v>44847</v>
      </c>
      <c r="U99" s="24" t="s">
        <v>43</v>
      </c>
      <c r="V99" s="26" t="s">
        <v>65</v>
      </c>
      <c r="W99" s="24" t="s">
        <v>846</v>
      </c>
      <c r="X99" s="20" t="s">
        <v>46</v>
      </c>
      <c r="Y99" s="20"/>
      <c r="Z99" s="20"/>
      <c r="AA99" s="20" t="s">
        <v>209</v>
      </c>
      <c r="AB99" s="20" t="str">
        <f>IF(LEFT(AA99,3)="E06","UA",IF(LEFT(AA99,3)="E07","NMD",IF(LEFT(AA99,3)="E08","MD",IF(LEFT(AA99,3)="E09","LONB",IF(LEFT(AA99,3)="S12","CA",IF(LEFT(AA99,3)="W06","CA",IF(LEFT(AA99,3)="N09","LGD")))))))</f>
        <v>NMD</v>
      </c>
    </row>
    <row r="100" spans="1:28">
      <c r="A100" s="13" t="s">
        <v>847</v>
      </c>
      <c r="B100" s="13" t="s">
        <v>848</v>
      </c>
      <c r="C100" s="13" t="s">
        <v>849</v>
      </c>
      <c r="D100" s="13" t="s">
        <v>31</v>
      </c>
      <c r="E100" s="14">
        <v>3000</v>
      </c>
      <c r="F100" s="15">
        <v>43948</v>
      </c>
      <c r="G100" s="13" t="s">
        <v>850</v>
      </c>
      <c r="H100" s="13" t="s">
        <v>851</v>
      </c>
      <c r="I100" s="13" t="s">
        <v>34</v>
      </c>
      <c r="J100" s="13" t="s">
        <v>35</v>
      </c>
      <c r="K100" s="16">
        <v>1125312</v>
      </c>
      <c r="L100" s="13"/>
      <c r="M100" s="13" t="s">
        <v>852</v>
      </c>
      <c r="N100" s="13" t="s">
        <v>853</v>
      </c>
      <c r="O100" s="13"/>
      <c r="P100" s="13"/>
      <c r="Q100" s="13"/>
      <c r="R100" s="13" t="s">
        <v>53</v>
      </c>
      <c r="S100" t="s">
        <v>57</v>
      </c>
      <c r="T100" s="17">
        <v>44847</v>
      </c>
      <c r="U100" t="s">
        <v>43</v>
      </c>
      <c r="V100" s="18" t="s">
        <v>65</v>
      </c>
      <c r="W100" t="s">
        <v>854</v>
      </c>
      <c r="X100" s="13" t="s">
        <v>46</v>
      </c>
      <c r="Y100" s="13"/>
      <c r="Z100" s="13"/>
      <c r="AA100" s="13" t="s">
        <v>855</v>
      </c>
      <c r="AB100" s="13" t="str">
        <f>IF(LEFT(AA100,3)="E06","UA",IF(LEFT(AA100,3)="E07","NMD",IF(LEFT(AA100,3)="E08","MD",IF(LEFT(AA100,3)="E09","LONB",IF(LEFT(AA100,3)="S12","CA",IF(LEFT(AA100,3)="W06","CA",IF(LEFT(AA100,3)="N09","LGD")))))))</f>
        <v>NMD</v>
      </c>
    </row>
    <row r="101" spans="1:28">
      <c r="A101" s="13" t="s">
        <v>856</v>
      </c>
      <c r="B101" s="13" t="s">
        <v>857</v>
      </c>
      <c r="C101" s="13" t="s">
        <v>858</v>
      </c>
      <c r="D101" s="13" t="s">
        <v>31</v>
      </c>
      <c r="E101" s="14">
        <v>5000</v>
      </c>
      <c r="F101" s="15">
        <v>43937</v>
      </c>
      <c r="G101" s="13" t="s">
        <v>859</v>
      </c>
      <c r="H101" s="13" t="s">
        <v>860</v>
      </c>
      <c r="I101" s="13" t="s">
        <v>34</v>
      </c>
      <c r="J101" s="13" t="s">
        <v>35</v>
      </c>
      <c r="K101" s="16" t="s">
        <v>861</v>
      </c>
      <c r="L101" s="13"/>
      <c r="M101" s="13" t="s">
        <v>862</v>
      </c>
      <c r="N101" s="13" t="s">
        <v>543</v>
      </c>
      <c r="O101" s="13"/>
      <c r="P101" s="13"/>
      <c r="Q101" s="13"/>
      <c r="R101" s="13" t="s">
        <v>53</v>
      </c>
      <c r="S101" t="s">
        <v>57</v>
      </c>
      <c r="T101" s="17">
        <v>44847</v>
      </c>
      <c r="U101" t="s">
        <v>43</v>
      </c>
      <c r="V101" s="18" t="s">
        <v>44</v>
      </c>
      <c r="W101" t="s">
        <v>863</v>
      </c>
      <c r="X101" s="13" t="s">
        <v>46</v>
      </c>
      <c r="Y101" s="13"/>
      <c r="Z101" s="13"/>
      <c r="AA101" s="13" t="s">
        <v>545</v>
      </c>
      <c r="AB101" s="13" t="str">
        <f>IF(LEFT(AA101,3)="E06","UA",IF(LEFT(AA101,3)="E07","NMD",IF(LEFT(AA101,3)="E08","MD",IF(LEFT(AA101,3)="E09","LONB",IF(LEFT(AA101,3)="S12","CA",IF(LEFT(AA101,3)="W06","CA",IF(LEFT(AA101,3)="N09","LGD")))))))</f>
        <v>CA</v>
      </c>
    </row>
    <row r="102" spans="1:28">
      <c r="A102" s="13" t="s">
        <v>864</v>
      </c>
      <c r="B102" s="13" t="s">
        <v>865</v>
      </c>
      <c r="C102" s="13" t="s">
        <v>866</v>
      </c>
      <c r="D102" s="13" t="s">
        <v>31</v>
      </c>
      <c r="E102" s="14">
        <v>2500</v>
      </c>
      <c r="F102" s="15">
        <v>43948</v>
      </c>
      <c r="G102" s="13" t="s">
        <v>867</v>
      </c>
      <c r="H102" s="13" t="s">
        <v>868</v>
      </c>
      <c r="I102" s="13" t="s">
        <v>34</v>
      </c>
      <c r="J102" s="13" t="s">
        <v>35</v>
      </c>
      <c r="K102" s="16">
        <v>1115780</v>
      </c>
      <c r="L102" s="13"/>
      <c r="M102" s="13" t="s">
        <v>869</v>
      </c>
      <c r="N102" s="13" t="s">
        <v>870</v>
      </c>
      <c r="O102" s="13"/>
      <c r="P102" s="13"/>
      <c r="Q102" s="13"/>
      <c r="R102" s="13" t="s">
        <v>53</v>
      </c>
      <c r="S102" t="s">
        <v>57</v>
      </c>
      <c r="T102" s="17">
        <v>44847</v>
      </c>
      <c r="U102" t="s">
        <v>43</v>
      </c>
      <c r="V102" s="18" t="s">
        <v>65</v>
      </c>
      <c r="W102" t="s">
        <v>871</v>
      </c>
      <c r="X102" s="13" t="s">
        <v>46</v>
      </c>
      <c r="Y102" s="13"/>
      <c r="Z102" s="13"/>
      <c r="AA102" s="13" t="s">
        <v>872</v>
      </c>
      <c r="AB102" s="13" t="str">
        <f>IF(LEFT(AA102,3)="E06","UA",IF(LEFT(AA102,3)="E07","NMD",IF(LEFT(AA102,3)="E08","MD",IF(LEFT(AA102,3)="E09","LONB",IF(LEFT(AA102,3)="S12","CA",IF(LEFT(AA102,3)="W06","CA",IF(LEFT(AA102,3)="N09","LGD")))))))</f>
        <v>NMD</v>
      </c>
    </row>
    <row r="103" spans="1:28">
      <c r="A103" s="13" t="s">
        <v>873</v>
      </c>
      <c r="B103" s="13" t="s">
        <v>874</v>
      </c>
      <c r="C103" s="13" t="s">
        <v>875</v>
      </c>
      <c r="D103" s="13" t="s">
        <v>31</v>
      </c>
      <c r="E103" s="14">
        <v>3850</v>
      </c>
      <c r="F103" s="15">
        <v>43941</v>
      </c>
      <c r="G103" s="13" t="s">
        <v>876</v>
      </c>
      <c r="H103" s="13" t="s">
        <v>877</v>
      </c>
      <c r="I103" s="13" t="s">
        <v>34</v>
      </c>
      <c r="J103" s="13" t="s">
        <v>35</v>
      </c>
      <c r="K103" s="16">
        <v>1165303</v>
      </c>
      <c r="L103" s="13"/>
      <c r="M103" s="13" t="s">
        <v>878</v>
      </c>
      <c r="N103" s="13" t="s">
        <v>870</v>
      </c>
      <c r="O103" s="13"/>
      <c r="P103" s="13"/>
      <c r="Q103" s="13"/>
      <c r="R103" s="13" t="s">
        <v>53</v>
      </c>
      <c r="S103" t="s">
        <v>57</v>
      </c>
      <c r="T103" s="17">
        <v>44847</v>
      </c>
      <c r="U103" t="s">
        <v>43</v>
      </c>
      <c r="V103" s="18" t="s">
        <v>65</v>
      </c>
      <c r="W103" t="s">
        <v>879</v>
      </c>
      <c r="X103" s="13" t="s">
        <v>46</v>
      </c>
      <c r="Y103" s="13"/>
      <c r="Z103" s="13"/>
      <c r="AA103" s="13" t="s">
        <v>872</v>
      </c>
      <c r="AB103" s="13" t="str">
        <f>IF(LEFT(AA103,3)="E06","UA",IF(LEFT(AA103,3)="E07","NMD",IF(LEFT(AA103,3)="E08","MD",IF(LEFT(AA103,3)="E09","LONB",IF(LEFT(AA103,3)="S12","CA",IF(LEFT(AA103,3)="W06","CA",IF(LEFT(AA103,3)="N09","LGD")))))))</f>
        <v>NMD</v>
      </c>
    </row>
    <row r="104" spans="1:28">
      <c r="A104" t="s">
        <v>880</v>
      </c>
      <c r="B104" t="s">
        <v>881</v>
      </c>
      <c r="C104" t="s">
        <v>882</v>
      </c>
      <c r="D104" t="s">
        <v>31</v>
      </c>
      <c r="E104">
        <v>17680</v>
      </c>
      <c r="F104" s="9">
        <v>43958</v>
      </c>
      <c r="G104" t="s">
        <v>883</v>
      </c>
      <c r="H104" t="s">
        <v>884</v>
      </c>
      <c r="I104" t="s">
        <v>34</v>
      </c>
      <c r="J104" t="s">
        <v>35</v>
      </c>
      <c r="K104">
        <v>504094</v>
      </c>
      <c r="M104" t="s">
        <v>885</v>
      </c>
      <c r="N104" t="s">
        <v>781</v>
      </c>
      <c r="O104" s="9">
        <v>43922</v>
      </c>
      <c r="P104" s="9">
        <v>44166</v>
      </c>
      <c r="Q104">
        <v>8</v>
      </c>
      <c r="R104" t="s">
        <v>53</v>
      </c>
      <c r="S104" t="s">
        <v>42</v>
      </c>
      <c r="T104" s="10">
        <v>44735.505044907404</v>
      </c>
      <c r="U104" t="s">
        <v>43</v>
      </c>
      <c r="V104" t="s">
        <v>367</v>
      </c>
      <c r="W104" t="s">
        <v>886</v>
      </c>
      <c r="X104" t="s">
        <v>46</v>
      </c>
      <c r="Y104">
        <v>51.618158999999999</v>
      </c>
      <c r="Z104">
        <v>-3.9354260000000001</v>
      </c>
      <c r="AA104" t="s">
        <v>783</v>
      </c>
      <c r="AB104" t="s">
        <v>88</v>
      </c>
    </row>
    <row r="105" spans="1:28">
      <c r="A105" s="13" t="s">
        <v>887</v>
      </c>
      <c r="B105" s="13" t="s">
        <v>888</v>
      </c>
      <c r="C105" s="13" t="s">
        <v>889</v>
      </c>
      <c r="D105" s="13" t="s">
        <v>31</v>
      </c>
      <c r="E105" s="14">
        <v>5000</v>
      </c>
      <c r="F105" s="15">
        <v>43963</v>
      </c>
      <c r="G105" s="13" t="s">
        <v>890</v>
      </c>
      <c r="H105" s="13" t="s">
        <v>891</v>
      </c>
      <c r="I105" s="13" t="s">
        <v>34</v>
      </c>
      <c r="J105" s="13" t="s">
        <v>35</v>
      </c>
      <c r="K105" s="16">
        <v>1177783</v>
      </c>
      <c r="L105" s="13"/>
      <c r="M105" s="13" t="s">
        <v>892</v>
      </c>
      <c r="N105" s="13" t="s">
        <v>893</v>
      </c>
      <c r="O105" s="13"/>
      <c r="P105" s="13"/>
      <c r="Q105" s="13"/>
      <c r="R105" s="13" t="s">
        <v>53</v>
      </c>
      <c r="S105" t="s">
        <v>57</v>
      </c>
      <c r="T105" s="17">
        <v>44847</v>
      </c>
      <c r="U105" t="s">
        <v>43</v>
      </c>
      <c r="V105" s="18" t="s">
        <v>65</v>
      </c>
      <c r="W105" t="s">
        <v>894</v>
      </c>
      <c r="X105" s="13" t="s">
        <v>46</v>
      </c>
      <c r="Y105" s="13"/>
      <c r="Z105" s="13"/>
      <c r="AA105" s="13" t="s">
        <v>895</v>
      </c>
      <c r="AB105" s="13" t="str">
        <f>IF(LEFT(AA105,3)="E06","UA",IF(LEFT(AA105,3)="E07","NMD",IF(LEFT(AA105,3)="E08","MD",IF(LEFT(AA105,3)="E09","LONB",IF(LEFT(AA105,3)="S12","CA",IF(LEFT(AA105,3)="W06","CA",IF(LEFT(AA105,3)="N09","LGD")))))))</f>
        <v>MD</v>
      </c>
    </row>
    <row r="106" spans="1:28">
      <c r="A106" s="13" t="s">
        <v>896</v>
      </c>
      <c r="B106" s="13" t="s">
        <v>897</v>
      </c>
      <c r="C106" s="13" t="s">
        <v>898</v>
      </c>
      <c r="D106" s="13" t="s">
        <v>31</v>
      </c>
      <c r="E106" s="14">
        <v>4956.29</v>
      </c>
      <c r="F106" s="15">
        <v>43942</v>
      </c>
      <c r="G106" s="13" t="s">
        <v>899</v>
      </c>
      <c r="H106" s="13" t="s">
        <v>900</v>
      </c>
      <c r="I106" s="13" t="s">
        <v>34</v>
      </c>
      <c r="J106" s="13" t="s">
        <v>35</v>
      </c>
      <c r="K106" s="16">
        <v>1146188</v>
      </c>
      <c r="L106" s="13"/>
      <c r="M106" s="13" t="s">
        <v>901</v>
      </c>
      <c r="N106" s="13" t="s">
        <v>902</v>
      </c>
      <c r="O106" s="13"/>
      <c r="P106" s="13"/>
      <c r="Q106" s="13"/>
      <c r="R106" s="13" t="s">
        <v>53</v>
      </c>
      <c r="S106" t="s">
        <v>57</v>
      </c>
      <c r="T106" s="17">
        <v>44847</v>
      </c>
      <c r="U106" t="s">
        <v>43</v>
      </c>
      <c r="V106" s="18" t="s">
        <v>65</v>
      </c>
      <c r="W106" t="s">
        <v>903</v>
      </c>
      <c r="X106" s="13" t="s">
        <v>46</v>
      </c>
      <c r="Y106" s="13"/>
      <c r="Z106" s="13"/>
      <c r="AA106" s="13" t="s">
        <v>904</v>
      </c>
      <c r="AB106" s="13" t="str">
        <f>IF(LEFT(AA106,3)="E06","UA",IF(LEFT(AA106,3)="E07","NMD",IF(LEFT(AA106,3)="E08","MD",IF(LEFT(AA106,3)="E09","LONB",IF(LEFT(AA106,3)="S12","CA",IF(LEFT(AA106,3)="W06","CA",IF(LEFT(AA106,3)="N09","LGD")))))))</f>
        <v>UA</v>
      </c>
    </row>
    <row r="107" spans="1:28">
      <c r="A107" s="13" t="s">
        <v>905</v>
      </c>
      <c r="B107" s="13" t="s">
        <v>906</v>
      </c>
      <c r="C107" s="13" t="s">
        <v>907</v>
      </c>
      <c r="D107" s="13" t="s">
        <v>31</v>
      </c>
      <c r="E107" s="14">
        <v>5000</v>
      </c>
      <c r="F107" s="15">
        <v>43941</v>
      </c>
      <c r="G107" s="13" t="s">
        <v>908</v>
      </c>
      <c r="H107" s="13" t="s">
        <v>909</v>
      </c>
      <c r="I107" s="13" t="s">
        <v>34</v>
      </c>
      <c r="J107" s="13" t="s">
        <v>35</v>
      </c>
      <c r="K107" s="16">
        <v>1182125</v>
      </c>
      <c r="L107" s="13"/>
      <c r="M107" s="13" t="s">
        <v>910</v>
      </c>
      <c r="N107" s="13" t="s">
        <v>107</v>
      </c>
      <c r="O107" s="13"/>
      <c r="P107" s="13"/>
      <c r="Q107" s="13"/>
      <c r="R107" s="13" t="s">
        <v>53</v>
      </c>
      <c r="S107" t="s">
        <v>57</v>
      </c>
      <c r="T107" s="17">
        <v>44847</v>
      </c>
      <c r="U107" t="s">
        <v>43</v>
      </c>
      <c r="V107" s="18" t="s">
        <v>65</v>
      </c>
      <c r="W107" t="s">
        <v>911</v>
      </c>
      <c r="X107" s="13" t="s">
        <v>46</v>
      </c>
      <c r="Y107" s="13"/>
      <c r="Z107" s="13"/>
      <c r="AA107" s="13" t="s">
        <v>461</v>
      </c>
      <c r="AB107" s="13" t="str">
        <f>IF(LEFT(AA107,3)="E06","UA",IF(LEFT(AA107,3)="E07","NMD",IF(LEFT(AA107,3)="E08","MD",IF(LEFT(AA107,3)="E09","LONB",IF(LEFT(AA107,3)="S12","CA",IF(LEFT(AA107,3)="W06","CA",IF(LEFT(AA107,3)="N09","LGD")))))))</f>
        <v>UA</v>
      </c>
    </row>
    <row r="108" spans="1:28">
      <c r="A108" t="s">
        <v>912</v>
      </c>
      <c r="B108" t="s">
        <v>913</v>
      </c>
      <c r="C108" t="s">
        <v>914</v>
      </c>
      <c r="D108" t="s">
        <v>31</v>
      </c>
      <c r="E108">
        <v>65058</v>
      </c>
      <c r="F108" s="9">
        <v>44095</v>
      </c>
      <c r="G108" t="s">
        <v>915</v>
      </c>
      <c r="H108" t="s">
        <v>916</v>
      </c>
      <c r="I108" t="s">
        <v>34</v>
      </c>
      <c r="J108" t="s">
        <v>35</v>
      </c>
      <c r="K108">
        <v>1163936</v>
      </c>
      <c r="M108" t="s">
        <v>917</v>
      </c>
      <c r="N108" t="s">
        <v>918</v>
      </c>
      <c r="O108" t="s">
        <v>96</v>
      </c>
      <c r="P108" t="s">
        <v>217</v>
      </c>
      <c r="Q108">
        <v>24</v>
      </c>
      <c r="R108" t="s">
        <v>41</v>
      </c>
      <c r="S108" t="s">
        <v>42</v>
      </c>
      <c r="T108" s="10">
        <v>44735.505044907404</v>
      </c>
      <c r="U108" t="s">
        <v>43</v>
      </c>
      <c r="V108" t="s">
        <v>367</v>
      </c>
      <c r="W108" t="s">
        <v>919</v>
      </c>
      <c r="X108" t="s">
        <v>46</v>
      </c>
      <c r="Y108">
        <v>51.479377999999997</v>
      </c>
      <c r="Z108">
        <v>-3.244478</v>
      </c>
      <c r="AA108" t="s">
        <v>920</v>
      </c>
      <c r="AB108" t="s">
        <v>88</v>
      </c>
    </row>
    <row r="109" spans="1:28">
      <c r="A109" s="13" t="s">
        <v>921</v>
      </c>
      <c r="B109" s="13" t="s">
        <v>922</v>
      </c>
      <c r="C109" s="13" t="s">
        <v>923</v>
      </c>
      <c r="D109" s="13" t="s">
        <v>31</v>
      </c>
      <c r="E109" s="14">
        <v>5000</v>
      </c>
      <c r="F109" s="15">
        <v>43943</v>
      </c>
      <c r="G109" s="13" t="s">
        <v>924</v>
      </c>
      <c r="H109" s="13" t="s">
        <v>925</v>
      </c>
      <c r="I109" s="13" t="s">
        <v>34</v>
      </c>
      <c r="J109" s="13" t="s">
        <v>35</v>
      </c>
      <c r="K109" s="16">
        <v>1169351</v>
      </c>
      <c r="L109" s="13"/>
      <c r="M109" s="13" t="s">
        <v>926</v>
      </c>
      <c r="N109" s="13" t="s">
        <v>927</v>
      </c>
      <c r="O109" s="13"/>
      <c r="P109" s="13"/>
      <c r="Q109" s="13"/>
      <c r="R109" s="13" t="s">
        <v>53</v>
      </c>
      <c r="S109" t="s">
        <v>57</v>
      </c>
      <c r="T109" s="17">
        <v>44847</v>
      </c>
      <c r="U109" t="s">
        <v>43</v>
      </c>
      <c r="V109" s="18" t="s">
        <v>65</v>
      </c>
      <c r="W109" t="s">
        <v>928</v>
      </c>
      <c r="X109" s="13" t="s">
        <v>46</v>
      </c>
      <c r="Y109" s="13"/>
      <c r="Z109" s="13"/>
      <c r="AA109" s="13" t="s">
        <v>929</v>
      </c>
      <c r="AB109" s="13" t="str">
        <f>IF(LEFT(AA109,3)="E06","UA",IF(LEFT(AA109,3)="E07","NMD",IF(LEFT(AA109,3)="E08","MD",IF(LEFT(AA109,3)="E09","LONB",IF(LEFT(AA109,3)="S12","CA",IF(LEFT(AA109,3)="W06","CA",IF(LEFT(AA109,3)="N09","LGD")))))))</f>
        <v>MD</v>
      </c>
    </row>
    <row r="110" spans="1:28">
      <c r="A110" s="13" t="s">
        <v>930</v>
      </c>
      <c r="B110" s="13" t="s">
        <v>931</v>
      </c>
      <c r="C110" s="13" t="s">
        <v>932</v>
      </c>
      <c r="D110" s="13" t="s">
        <v>31</v>
      </c>
      <c r="E110" s="14">
        <v>4700</v>
      </c>
      <c r="F110" s="15">
        <v>43930</v>
      </c>
      <c r="G110" s="13" t="s">
        <v>933</v>
      </c>
      <c r="H110" s="13" t="s">
        <v>934</v>
      </c>
      <c r="I110" s="13" t="s">
        <v>34</v>
      </c>
      <c r="J110" s="13" t="s">
        <v>35</v>
      </c>
      <c r="K110" s="16" t="s">
        <v>935</v>
      </c>
      <c r="L110" s="13"/>
      <c r="M110" s="13" t="s">
        <v>936</v>
      </c>
      <c r="N110" s="13" t="s">
        <v>543</v>
      </c>
      <c r="O110" s="13"/>
      <c r="P110" s="13"/>
      <c r="Q110" s="13"/>
      <c r="R110" s="13" t="s">
        <v>53</v>
      </c>
      <c r="S110" t="s">
        <v>57</v>
      </c>
      <c r="T110" s="17">
        <v>44847</v>
      </c>
      <c r="U110" t="s">
        <v>43</v>
      </c>
      <c r="V110" s="18" t="s">
        <v>44</v>
      </c>
      <c r="W110" t="s">
        <v>937</v>
      </c>
      <c r="X110" s="13" t="s">
        <v>46</v>
      </c>
      <c r="Y110" s="13"/>
      <c r="Z110" s="13"/>
      <c r="AA110" s="13" t="s">
        <v>545</v>
      </c>
      <c r="AB110" s="13" t="str">
        <f>IF(LEFT(AA110,3)="E06","UA",IF(LEFT(AA110,3)="E07","NMD",IF(LEFT(AA110,3)="E08","MD",IF(LEFT(AA110,3)="E09","LONB",IF(LEFT(AA110,3)="S12","CA",IF(LEFT(AA110,3)="W06","CA",IF(LEFT(AA110,3)="N09","LGD")))))))</f>
        <v>CA</v>
      </c>
    </row>
    <row r="111" spans="1:28">
      <c r="A111" t="s">
        <v>938</v>
      </c>
      <c r="B111" t="s">
        <v>939</v>
      </c>
      <c r="C111" t="s">
        <v>940</v>
      </c>
      <c r="D111" t="s">
        <v>31</v>
      </c>
      <c r="E111">
        <v>70000</v>
      </c>
      <c r="F111" s="9">
        <v>44043</v>
      </c>
      <c r="G111" t="s">
        <v>941</v>
      </c>
      <c r="H111" t="s">
        <v>942</v>
      </c>
      <c r="I111" t="s">
        <v>34</v>
      </c>
      <c r="J111" t="s">
        <v>35</v>
      </c>
      <c r="K111">
        <v>1176802</v>
      </c>
      <c r="M111" t="s">
        <v>943</v>
      </c>
      <c r="N111" t="s">
        <v>944</v>
      </c>
      <c r="O111" t="s">
        <v>96</v>
      </c>
      <c r="P111" t="s">
        <v>217</v>
      </c>
      <c r="Q111">
        <v>24</v>
      </c>
      <c r="R111" t="s">
        <v>85</v>
      </c>
      <c r="S111" t="s">
        <v>42</v>
      </c>
      <c r="T111" s="10">
        <v>44735.505044907404</v>
      </c>
      <c r="U111" t="s">
        <v>43</v>
      </c>
      <c r="V111" t="s">
        <v>65</v>
      </c>
      <c r="W111" t="s">
        <v>945</v>
      </c>
      <c r="X111" t="s">
        <v>46</v>
      </c>
      <c r="Y111">
        <v>52.301271</v>
      </c>
      <c r="Z111">
        <v>-2.0132490000000001</v>
      </c>
      <c r="AA111" t="s">
        <v>946</v>
      </c>
      <c r="AB111" t="s">
        <v>110</v>
      </c>
    </row>
    <row r="112" spans="1:28">
      <c r="A112" s="13" t="s">
        <v>947</v>
      </c>
      <c r="B112" s="13" t="s">
        <v>948</v>
      </c>
      <c r="C112" s="13" t="s">
        <v>949</v>
      </c>
      <c r="D112" s="13" t="s">
        <v>31</v>
      </c>
      <c r="E112" s="14">
        <v>5000</v>
      </c>
      <c r="F112" s="15">
        <v>43930</v>
      </c>
      <c r="G112" s="13" t="s">
        <v>950</v>
      </c>
      <c r="H112" s="13" t="s">
        <v>951</v>
      </c>
      <c r="I112" s="13" t="s">
        <v>34</v>
      </c>
      <c r="J112" s="13" t="s">
        <v>35</v>
      </c>
      <c r="K112" s="16">
        <v>1133954</v>
      </c>
      <c r="L112" s="13"/>
      <c r="M112" s="13" t="s">
        <v>952</v>
      </c>
      <c r="N112" s="13" t="s">
        <v>835</v>
      </c>
      <c r="O112" s="13"/>
      <c r="P112" s="13"/>
      <c r="Q112" s="13"/>
      <c r="R112" s="13" t="s">
        <v>53</v>
      </c>
      <c r="S112" t="s">
        <v>57</v>
      </c>
      <c r="T112" s="17">
        <v>44847</v>
      </c>
      <c r="U112" t="s">
        <v>43</v>
      </c>
      <c r="V112" s="18" t="s">
        <v>65</v>
      </c>
      <c r="W112" t="s">
        <v>953</v>
      </c>
      <c r="X112" s="13" t="s">
        <v>46</v>
      </c>
      <c r="Y112" s="13"/>
      <c r="Z112" s="13"/>
      <c r="AA112" s="13" t="s">
        <v>837</v>
      </c>
      <c r="AB112" s="13" t="str">
        <f>IF(LEFT(AA112,3)="E06","UA",IF(LEFT(AA112,3)="E07","NMD",IF(LEFT(AA112,3)="E08","MD",IF(LEFT(AA112,3)="E09","LONB",IF(LEFT(AA112,3)="S12","CA",IF(LEFT(AA112,3)="W06","CA",IF(LEFT(AA112,3)="N09","LGD")))))))</f>
        <v>UA</v>
      </c>
    </row>
    <row r="113" spans="1:28">
      <c r="A113" s="13" t="s">
        <v>954</v>
      </c>
      <c r="B113" s="13" t="s">
        <v>955</v>
      </c>
      <c r="C113" s="13" t="s">
        <v>956</v>
      </c>
      <c r="D113" s="13" t="s">
        <v>31</v>
      </c>
      <c r="E113" s="14">
        <v>5000</v>
      </c>
      <c r="F113" s="15">
        <v>43930</v>
      </c>
      <c r="G113" s="13" t="s">
        <v>957</v>
      </c>
      <c r="H113" s="13" t="s">
        <v>958</v>
      </c>
      <c r="I113" s="13" t="s">
        <v>34</v>
      </c>
      <c r="J113" s="13" t="s">
        <v>35</v>
      </c>
      <c r="K113" s="16">
        <v>1155425</v>
      </c>
      <c r="L113" s="13"/>
      <c r="M113" s="13" t="s">
        <v>959</v>
      </c>
      <c r="N113" s="13" t="s">
        <v>960</v>
      </c>
      <c r="O113" s="13"/>
      <c r="P113" s="13"/>
      <c r="Q113" s="13"/>
      <c r="R113" s="13" t="s">
        <v>53</v>
      </c>
      <c r="S113" t="s">
        <v>57</v>
      </c>
      <c r="T113" s="17">
        <v>44847</v>
      </c>
      <c r="U113" t="s">
        <v>43</v>
      </c>
      <c r="V113" s="18" t="s">
        <v>65</v>
      </c>
      <c r="W113" t="s">
        <v>961</v>
      </c>
      <c r="X113" s="13" t="s">
        <v>46</v>
      </c>
      <c r="Y113" s="13"/>
      <c r="Z113" s="13"/>
      <c r="AA113" s="13" t="s">
        <v>962</v>
      </c>
      <c r="AB113" s="13" t="str">
        <f>IF(LEFT(AA113,3)="E06","UA",IF(LEFT(AA113,3)="E07","NMD",IF(LEFT(AA113,3)="E08","MD",IF(LEFT(AA113,3)="E09","LONB",IF(LEFT(AA113,3)="S12","CA",IF(LEFT(AA113,3)="W06","CA",IF(LEFT(AA113,3)="N09","LGD")))))))</f>
        <v>NMD</v>
      </c>
    </row>
    <row r="114" spans="1:28">
      <c r="A114" s="13" t="s">
        <v>963</v>
      </c>
      <c r="B114" s="13" t="s">
        <v>964</v>
      </c>
      <c r="C114" s="13" t="s">
        <v>965</v>
      </c>
      <c r="D114" s="13" t="s">
        <v>31</v>
      </c>
      <c r="E114" s="14">
        <v>3900</v>
      </c>
      <c r="F114" s="15">
        <v>43930</v>
      </c>
      <c r="G114" s="13" t="s">
        <v>966</v>
      </c>
      <c r="H114" s="13" t="s">
        <v>967</v>
      </c>
      <c r="I114" s="13" t="s">
        <v>34</v>
      </c>
      <c r="J114" s="13" t="s">
        <v>35</v>
      </c>
      <c r="K114" s="16">
        <v>1118258</v>
      </c>
      <c r="L114" s="13"/>
      <c r="M114" s="13" t="s">
        <v>968</v>
      </c>
      <c r="N114" s="13" t="s">
        <v>476</v>
      </c>
      <c r="O114" s="13"/>
      <c r="P114" s="13"/>
      <c r="Q114" s="13"/>
      <c r="R114" s="13" t="s">
        <v>53</v>
      </c>
      <c r="S114" t="s">
        <v>57</v>
      </c>
      <c r="T114" s="17">
        <v>44847</v>
      </c>
      <c r="U114" t="s">
        <v>43</v>
      </c>
      <c r="V114" s="18" t="s">
        <v>65</v>
      </c>
      <c r="W114" t="s">
        <v>969</v>
      </c>
      <c r="X114" s="13" t="s">
        <v>46</v>
      </c>
      <c r="Y114" s="13"/>
      <c r="Z114" s="13"/>
      <c r="AA114" s="13" t="s">
        <v>478</v>
      </c>
      <c r="AB114" s="13" t="str">
        <f>IF(LEFT(AA114,3)="E06","UA",IF(LEFT(AA114,3)="E07","NMD",IF(LEFT(AA114,3)="E08","MD",IF(LEFT(AA114,3)="E09","LONB",IF(LEFT(AA114,3)="S12","CA",IF(LEFT(AA114,3)="W06","CA",IF(LEFT(AA114,3)="N09","LGD")))))))</f>
        <v>UA</v>
      </c>
    </row>
    <row r="115" spans="1:28">
      <c r="A115" t="s">
        <v>970</v>
      </c>
      <c r="B115" t="s">
        <v>971</v>
      </c>
      <c r="C115" t="s">
        <v>972</v>
      </c>
      <c r="D115" t="s">
        <v>31</v>
      </c>
      <c r="E115">
        <v>35000</v>
      </c>
      <c r="F115" s="9">
        <v>43963</v>
      </c>
      <c r="G115" t="s">
        <v>973</v>
      </c>
      <c r="H115" t="s">
        <v>974</v>
      </c>
      <c r="I115" t="s">
        <v>34</v>
      </c>
      <c r="J115" t="s">
        <v>35</v>
      </c>
      <c r="K115">
        <v>702269</v>
      </c>
      <c r="M115" t="s">
        <v>975</v>
      </c>
      <c r="N115" t="s">
        <v>976</v>
      </c>
      <c r="O115" s="9">
        <v>43922</v>
      </c>
      <c r="P115" s="9">
        <v>44135</v>
      </c>
      <c r="Q115">
        <v>6</v>
      </c>
      <c r="R115" t="s">
        <v>53</v>
      </c>
      <c r="S115" t="s">
        <v>42</v>
      </c>
      <c r="T115" s="10">
        <v>44735.505044907404</v>
      </c>
      <c r="U115" t="s">
        <v>43</v>
      </c>
      <c r="V115" t="s">
        <v>65</v>
      </c>
      <c r="W115" t="s">
        <v>977</v>
      </c>
      <c r="X115" t="s">
        <v>46</v>
      </c>
      <c r="Y115">
        <v>53.752892000000003</v>
      </c>
      <c r="Z115">
        <v>-0.34848299999999999</v>
      </c>
      <c r="AA115" t="s">
        <v>478</v>
      </c>
      <c r="AB115" t="s">
        <v>88</v>
      </c>
    </row>
    <row r="116" spans="1:28">
      <c r="A116" s="13" t="s">
        <v>978</v>
      </c>
      <c r="B116" s="13" t="s">
        <v>979</v>
      </c>
      <c r="C116" s="13" t="s">
        <v>980</v>
      </c>
      <c r="D116" s="13" t="s">
        <v>31</v>
      </c>
      <c r="E116" s="14">
        <v>2045</v>
      </c>
      <c r="F116" s="15">
        <v>43930</v>
      </c>
      <c r="G116" s="13" t="s">
        <v>981</v>
      </c>
      <c r="H116" s="13" t="s">
        <v>982</v>
      </c>
      <c r="I116" s="13" t="s">
        <v>34</v>
      </c>
      <c r="J116" s="13" t="s">
        <v>35</v>
      </c>
      <c r="K116" s="16" t="s">
        <v>983</v>
      </c>
      <c r="L116" s="13"/>
      <c r="M116" s="13" t="s">
        <v>984</v>
      </c>
      <c r="N116" s="13" t="s">
        <v>671</v>
      </c>
      <c r="O116" s="13"/>
      <c r="P116" s="13"/>
      <c r="Q116" s="13"/>
      <c r="R116" s="13" t="s">
        <v>53</v>
      </c>
      <c r="S116" t="s">
        <v>57</v>
      </c>
      <c r="T116" s="17">
        <v>44847</v>
      </c>
      <c r="U116" t="s">
        <v>43</v>
      </c>
      <c r="V116" s="18" t="s">
        <v>44</v>
      </c>
      <c r="W116" t="s">
        <v>985</v>
      </c>
      <c r="X116" s="13" t="s">
        <v>46</v>
      </c>
      <c r="Y116" s="13"/>
      <c r="Z116" s="13"/>
      <c r="AA116" s="13" t="s">
        <v>673</v>
      </c>
      <c r="AB116" s="13" t="str">
        <f>IF(LEFT(AA116,3)="E06","UA",IF(LEFT(AA116,3)="E07","NMD",IF(LEFT(AA116,3)="E08","MD",IF(LEFT(AA116,3)="E09","LONB",IF(LEFT(AA116,3)="S12","CA",IF(LEFT(AA116,3)="W06","CA",IF(LEFT(AA116,3)="N09","LGD")))))))</f>
        <v>CA</v>
      </c>
    </row>
    <row r="117" spans="1:28">
      <c r="A117" s="13" t="s">
        <v>986</v>
      </c>
      <c r="B117" s="13" t="s">
        <v>987</v>
      </c>
      <c r="C117" s="13" t="s">
        <v>988</v>
      </c>
      <c r="D117" s="13" t="s">
        <v>31</v>
      </c>
      <c r="E117" s="14">
        <v>4480</v>
      </c>
      <c r="F117" s="15">
        <v>43930</v>
      </c>
      <c r="G117" s="13" t="s">
        <v>989</v>
      </c>
      <c r="H117" s="13" t="s">
        <v>990</v>
      </c>
      <c r="I117" s="13" t="s">
        <v>34</v>
      </c>
      <c r="J117" s="13" t="s">
        <v>35</v>
      </c>
      <c r="K117" s="16">
        <v>298528</v>
      </c>
      <c r="L117" s="13"/>
      <c r="M117" s="13" t="s">
        <v>991</v>
      </c>
      <c r="N117" s="13" t="s">
        <v>82</v>
      </c>
      <c r="O117" s="13"/>
      <c r="P117" s="13"/>
      <c r="Q117" s="13"/>
      <c r="R117" s="13" t="s">
        <v>53</v>
      </c>
      <c r="S117" t="s">
        <v>57</v>
      </c>
      <c r="T117" s="17">
        <v>44847</v>
      </c>
      <c r="U117" t="s">
        <v>43</v>
      </c>
      <c r="V117" s="18" t="s">
        <v>65</v>
      </c>
      <c r="W117" t="s">
        <v>992</v>
      </c>
      <c r="X117" s="13" t="s">
        <v>46</v>
      </c>
      <c r="Y117" s="13"/>
      <c r="Z117" s="13"/>
      <c r="AA117" s="13" t="s">
        <v>87</v>
      </c>
      <c r="AB117" s="13" t="str">
        <f>IF(LEFT(AA117,3)="E06","UA",IF(LEFT(AA117,3)="E07","NMD",IF(LEFT(AA117,3)="E08","MD",IF(LEFT(AA117,3)="E09","LONB",IF(LEFT(AA117,3)="S12","CA",IF(LEFT(AA117,3)="W06","CA",IF(LEFT(AA117,3)="N09","LGD")))))))</f>
        <v>UA</v>
      </c>
    </row>
    <row r="118" spans="1:28">
      <c r="A118" s="13" t="s">
        <v>993</v>
      </c>
      <c r="B118" s="13" t="s">
        <v>994</v>
      </c>
      <c r="C118" s="13" t="s">
        <v>995</v>
      </c>
      <c r="D118" s="13" t="s">
        <v>31</v>
      </c>
      <c r="E118" s="14">
        <v>4200</v>
      </c>
      <c r="F118" s="15">
        <v>43930</v>
      </c>
      <c r="G118" s="13" t="s">
        <v>996</v>
      </c>
      <c r="H118" s="13" t="s">
        <v>997</v>
      </c>
      <c r="I118" s="13" t="s">
        <v>34</v>
      </c>
      <c r="J118" s="13" t="s">
        <v>35</v>
      </c>
      <c r="K118" s="16">
        <v>1073291</v>
      </c>
      <c r="L118" s="13"/>
      <c r="M118" s="13" t="s">
        <v>998</v>
      </c>
      <c r="N118" s="13" t="s">
        <v>999</v>
      </c>
      <c r="O118" s="13"/>
      <c r="P118" s="13"/>
      <c r="Q118" s="13"/>
      <c r="R118" s="13" t="s">
        <v>53</v>
      </c>
      <c r="S118" t="s">
        <v>57</v>
      </c>
      <c r="T118" s="17">
        <v>44847</v>
      </c>
      <c r="U118" t="s">
        <v>43</v>
      </c>
      <c r="V118" s="18" t="s">
        <v>65</v>
      </c>
      <c r="W118" t="s">
        <v>1000</v>
      </c>
      <c r="X118" s="13" t="s">
        <v>46</v>
      </c>
      <c r="Y118" s="13"/>
      <c r="Z118" s="13"/>
      <c r="AA118" s="13" t="s">
        <v>309</v>
      </c>
      <c r="AB118" s="13" t="str">
        <f>IF(LEFT(AA118,3)="E06","UA",IF(LEFT(AA118,3)="E07","NMD",IF(LEFT(AA118,3)="E08","MD",IF(LEFT(AA118,3)="E09","LONB",IF(LEFT(AA118,3)="S12","CA",IF(LEFT(AA118,3)="W06","CA",IF(LEFT(AA118,3)="N09","LGD")))))))</f>
        <v>MD</v>
      </c>
    </row>
    <row r="119" spans="1:28">
      <c r="A119" s="13" t="s">
        <v>1001</v>
      </c>
      <c r="B119" s="13" t="s">
        <v>1002</v>
      </c>
      <c r="C119" s="13" t="s">
        <v>1003</v>
      </c>
      <c r="D119" s="13" t="s">
        <v>31</v>
      </c>
      <c r="E119" s="14">
        <v>5000</v>
      </c>
      <c r="F119" s="15">
        <v>43930</v>
      </c>
      <c r="G119" s="13" t="s">
        <v>1004</v>
      </c>
      <c r="H119" s="13" t="s">
        <v>1005</v>
      </c>
      <c r="I119" s="13" t="s">
        <v>34</v>
      </c>
      <c r="J119" s="13" t="s">
        <v>35</v>
      </c>
      <c r="K119" s="16" t="s">
        <v>1006</v>
      </c>
      <c r="L119" s="13"/>
      <c r="M119" s="13" t="s">
        <v>1007</v>
      </c>
      <c r="N119" s="13" t="s">
        <v>38</v>
      </c>
      <c r="O119" s="13"/>
      <c r="P119" s="13"/>
      <c r="Q119" s="13"/>
      <c r="R119" s="13" t="s">
        <v>53</v>
      </c>
      <c r="S119" t="s">
        <v>57</v>
      </c>
      <c r="T119" s="17">
        <v>44847</v>
      </c>
      <c r="U119" t="s">
        <v>43</v>
      </c>
      <c r="V119" s="18" t="s">
        <v>44</v>
      </c>
      <c r="W119" t="s">
        <v>1008</v>
      </c>
      <c r="X119" s="13" t="s">
        <v>46</v>
      </c>
      <c r="Y119" s="13"/>
      <c r="Z119" s="13"/>
      <c r="AA119" s="13" t="s">
        <v>47</v>
      </c>
      <c r="AB119" s="13" t="str">
        <f>IF(LEFT(AA119,3)="E06","UA",IF(LEFT(AA119,3)="E07","NMD",IF(LEFT(AA119,3)="E08","MD",IF(LEFT(AA119,3)="E09","LONB",IF(LEFT(AA119,3)="S12","CA",IF(LEFT(AA119,3)="W06","CA",IF(LEFT(AA119,3)="N09","LGD")))))))</f>
        <v>CA</v>
      </c>
    </row>
    <row r="120" spans="1:28">
      <c r="A120" s="13" t="s">
        <v>1009</v>
      </c>
      <c r="B120" s="13" t="s">
        <v>1010</v>
      </c>
      <c r="C120" s="13" t="s">
        <v>1011</v>
      </c>
      <c r="D120" s="13" t="s">
        <v>31</v>
      </c>
      <c r="E120" s="14">
        <v>5000</v>
      </c>
      <c r="F120" s="15">
        <v>43930</v>
      </c>
      <c r="G120" s="13" t="s">
        <v>1012</v>
      </c>
      <c r="H120" s="13" t="s">
        <v>1013</v>
      </c>
      <c r="I120" s="13" t="s">
        <v>34</v>
      </c>
      <c r="J120" s="13" t="s">
        <v>35</v>
      </c>
      <c r="K120" s="16" t="s">
        <v>1014</v>
      </c>
      <c r="L120" s="13"/>
      <c r="M120" s="13" t="s">
        <v>1015</v>
      </c>
      <c r="N120" s="13" t="s">
        <v>1016</v>
      </c>
      <c r="O120" s="13"/>
      <c r="P120" s="13"/>
      <c r="Q120" s="13"/>
      <c r="R120" s="13" t="s">
        <v>53</v>
      </c>
      <c r="S120" t="s">
        <v>57</v>
      </c>
      <c r="T120" s="17">
        <v>44847</v>
      </c>
      <c r="U120" t="s">
        <v>43</v>
      </c>
      <c r="V120" s="18" t="s">
        <v>44</v>
      </c>
      <c r="W120" t="s">
        <v>1017</v>
      </c>
      <c r="X120" s="13" t="s">
        <v>46</v>
      </c>
      <c r="Y120" s="13"/>
      <c r="Z120" s="13"/>
      <c r="AA120" s="13" t="s">
        <v>1018</v>
      </c>
      <c r="AB120" s="13" t="str">
        <f>IF(LEFT(AA120,3)="E06","UA",IF(LEFT(AA120,3)="E07","NMD",IF(LEFT(AA120,3)="E08","MD",IF(LEFT(AA120,3)="E09","LONB",IF(LEFT(AA120,3)="S12","CA",IF(LEFT(AA120,3)="W06","CA",IF(LEFT(AA120,3)="N09","LGD")))))))</f>
        <v>CA</v>
      </c>
    </row>
    <row r="121" spans="1:28">
      <c r="A121" s="13" t="s">
        <v>1019</v>
      </c>
      <c r="B121" s="13" t="s">
        <v>1020</v>
      </c>
      <c r="C121" s="13" t="s">
        <v>1021</v>
      </c>
      <c r="D121" s="13" t="s">
        <v>31</v>
      </c>
      <c r="E121" s="14">
        <v>2500</v>
      </c>
      <c r="F121" s="15">
        <v>43930</v>
      </c>
      <c r="G121" s="13" t="s">
        <v>1022</v>
      </c>
      <c r="H121" s="13" t="s">
        <v>1023</v>
      </c>
      <c r="I121" s="13" t="s">
        <v>34</v>
      </c>
      <c r="J121" s="13" t="s">
        <v>35</v>
      </c>
      <c r="K121" s="16" t="s">
        <v>1024</v>
      </c>
      <c r="L121" s="13"/>
      <c r="M121" s="13" t="s">
        <v>1025</v>
      </c>
      <c r="N121" s="13" t="s">
        <v>706</v>
      </c>
      <c r="O121" s="13"/>
      <c r="P121" s="13"/>
      <c r="Q121" s="13"/>
      <c r="R121" s="13" t="s">
        <v>53</v>
      </c>
      <c r="S121" t="s">
        <v>57</v>
      </c>
      <c r="T121" s="17">
        <v>44847</v>
      </c>
      <c r="U121" t="s">
        <v>43</v>
      </c>
      <c r="V121" s="18" t="s">
        <v>44</v>
      </c>
      <c r="W121" t="s">
        <v>1026</v>
      </c>
      <c r="X121" s="13" t="s">
        <v>46</v>
      </c>
      <c r="Y121" s="13"/>
      <c r="Z121" s="13"/>
      <c r="AA121" s="13" t="s">
        <v>257</v>
      </c>
      <c r="AB121" s="13" t="str">
        <f>IF(LEFT(AA121,3)="E06","UA",IF(LEFT(AA121,3)="E07","NMD",IF(LEFT(AA121,3)="E08","MD",IF(LEFT(AA121,3)="E09","LONB",IF(LEFT(AA121,3)="S12","CA",IF(LEFT(AA121,3)="W06","CA",IF(LEFT(AA121,3)="N09","LGD")))))))</f>
        <v>CA</v>
      </c>
    </row>
    <row r="122" spans="1:28">
      <c r="A122" s="13" t="s">
        <v>1027</v>
      </c>
      <c r="B122" s="13" t="s">
        <v>1028</v>
      </c>
      <c r="C122" s="13" t="s">
        <v>1029</v>
      </c>
      <c r="D122" s="13" t="s">
        <v>31</v>
      </c>
      <c r="E122" s="14">
        <v>5000</v>
      </c>
      <c r="F122" s="15">
        <v>43930</v>
      </c>
      <c r="G122" s="13" t="s">
        <v>1030</v>
      </c>
      <c r="H122" s="13" t="s">
        <v>1031</v>
      </c>
      <c r="I122" s="13" t="s">
        <v>34</v>
      </c>
      <c r="J122" s="13" t="s">
        <v>35</v>
      </c>
      <c r="K122" s="16">
        <v>1135205</v>
      </c>
      <c r="L122" s="13"/>
      <c r="M122" s="13" t="s">
        <v>1032</v>
      </c>
      <c r="N122" s="13" t="s">
        <v>64</v>
      </c>
      <c r="O122" s="13"/>
      <c r="P122" s="13"/>
      <c r="Q122" s="13"/>
      <c r="R122" s="13" t="s">
        <v>53</v>
      </c>
      <c r="S122" t="s">
        <v>57</v>
      </c>
      <c r="T122" s="17">
        <v>44847</v>
      </c>
      <c r="U122" t="s">
        <v>43</v>
      </c>
      <c r="V122" s="18" t="s">
        <v>65</v>
      </c>
      <c r="W122" t="s">
        <v>1033</v>
      </c>
      <c r="X122" s="13" t="s">
        <v>46</v>
      </c>
      <c r="Y122" s="13"/>
      <c r="Z122" s="13"/>
      <c r="AA122" s="13" t="s">
        <v>300</v>
      </c>
      <c r="AB122" s="13" t="str">
        <f>IF(LEFT(AA122,3)="E06","UA",IF(LEFT(AA122,3)="E07","NMD",IF(LEFT(AA122,3)="E08","MD",IF(LEFT(AA122,3)="E09","LONB",IF(LEFT(AA122,3)="S12","CA",IF(LEFT(AA122,3)="W06","CA",IF(LEFT(AA122,3)="N09","LGD")))))))</f>
        <v>LONB</v>
      </c>
    </row>
    <row r="123" spans="1:28">
      <c r="A123" s="13" t="s">
        <v>1034</v>
      </c>
      <c r="B123" s="13" t="s">
        <v>1035</v>
      </c>
      <c r="C123" s="13" t="s">
        <v>1036</v>
      </c>
      <c r="D123" s="13" t="s">
        <v>31</v>
      </c>
      <c r="E123" s="14">
        <v>2000</v>
      </c>
      <c r="F123" s="15">
        <v>43930</v>
      </c>
      <c r="G123" s="13" t="s">
        <v>1037</v>
      </c>
      <c r="H123" s="13" t="s">
        <v>1038</v>
      </c>
      <c r="I123" s="13" t="s">
        <v>34</v>
      </c>
      <c r="J123" s="13" t="s">
        <v>35</v>
      </c>
      <c r="K123" s="16">
        <v>1058737</v>
      </c>
      <c r="L123" s="13"/>
      <c r="M123" s="13" t="s">
        <v>1039</v>
      </c>
      <c r="N123" s="13" t="s">
        <v>745</v>
      </c>
      <c r="O123" s="13"/>
      <c r="P123" s="13"/>
      <c r="Q123" s="13"/>
      <c r="R123" s="13" t="s">
        <v>53</v>
      </c>
      <c r="S123" t="s">
        <v>57</v>
      </c>
      <c r="T123" s="17">
        <v>44847</v>
      </c>
      <c r="U123" t="s">
        <v>43</v>
      </c>
      <c r="V123" s="18" t="s">
        <v>65</v>
      </c>
      <c r="W123" t="s">
        <v>1040</v>
      </c>
      <c r="X123" s="13" t="s">
        <v>46</v>
      </c>
      <c r="Y123" s="13"/>
      <c r="Z123" s="13"/>
      <c r="AA123" s="13" t="s">
        <v>1041</v>
      </c>
      <c r="AB123" s="13" t="str">
        <f>IF(LEFT(AA123,3)="E06","UA",IF(LEFT(AA123,3)="E07","NMD",IF(LEFT(AA123,3)="E08","MD",IF(LEFT(AA123,3)="E09","LONB",IF(LEFT(AA123,3)="S12","CA",IF(LEFT(AA123,3)="W06","CA",IF(LEFT(AA123,3)="N09","LGD")))))))</f>
        <v>NMD</v>
      </c>
    </row>
    <row r="124" spans="1:28">
      <c r="A124" t="s">
        <v>1042</v>
      </c>
      <c r="B124" t="s">
        <v>1043</v>
      </c>
      <c r="C124" t="s">
        <v>1044</v>
      </c>
      <c r="D124" t="s">
        <v>31</v>
      </c>
      <c r="E124">
        <v>10151</v>
      </c>
      <c r="F124" s="9">
        <v>43950</v>
      </c>
      <c r="G124" t="s">
        <v>1045</v>
      </c>
      <c r="H124" t="s">
        <v>1046</v>
      </c>
      <c r="I124" t="s">
        <v>34</v>
      </c>
      <c r="J124" t="s">
        <v>35</v>
      </c>
      <c r="K124">
        <v>1140822</v>
      </c>
      <c r="M124" t="s">
        <v>1047</v>
      </c>
      <c r="N124" t="s">
        <v>237</v>
      </c>
      <c r="O124" s="9">
        <v>43952</v>
      </c>
      <c r="P124" s="9">
        <v>44075</v>
      </c>
      <c r="Q124">
        <v>8</v>
      </c>
      <c r="R124" t="s">
        <v>53</v>
      </c>
      <c r="S124" t="s">
        <v>42</v>
      </c>
      <c r="T124" s="10">
        <v>44735.505044907404</v>
      </c>
      <c r="U124" t="s">
        <v>43</v>
      </c>
      <c r="V124" t="s">
        <v>65</v>
      </c>
      <c r="W124" t="s">
        <v>1048</v>
      </c>
      <c r="X124" t="s">
        <v>46</v>
      </c>
      <c r="Y124">
        <v>53.472949999999997</v>
      </c>
      <c r="Z124">
        <v>-2.1550750000000001</v>
      </c>
      <c r="AA124" t="s">
        <v>239</v>
      </c>
      <c r="AB124" t="s">
        <v>100</v>
      </c>
    </row>
    <row r="125" spans="1:28">
      <c r="A125" s="13" t="s">
        <v>1049</v>
      </c>
      <c r="B125" s="13" t="s">
        <v>1050</v>
      </c>
      <c r="C125" s="13" t="s">
        <v>1051</v>
      </c>
      <c r="D125" s="13" t="s">
        <v>31</v>
      </c>
      <c r="E125" s="14">
        <v>5000</v>
      </c>
      <c r="F125" s="15">
        <v>43930</v>
      </c>
      <c r="G125" s="13" t="s">
        <v>1052</v>
      </c>
      <c r="H125" s="13" t="s">
        <v>1053</v>
      </c>
      <c r="I125" s="13" t="s">
        <v>34</v>
      </c>
      <c r="J125" s="13" t="s">
        <v>35</v>
      </c>
      <c r="K125" s="16">
        <v>1136695</v>
      </c>
      <c r="L125" s="13"/>
      <c r="M125" s="13" t="s">
        <v>1054</v>
      </c>
      <c r="N125" s="13" t="s">
        <v>585</v>
      </c>
      <c r="O125" s="13"/>
      <c r="P125" s="13"/>
      <c r="Q125" s="13"/>
      <c r="R125" s="13" t="s">
        <v>53</v>
      </c>
      <c r="S125" t="s">
        <v>57</v>
      </c>
      <c r="T125" s="17">
        <v>44847</v>
      </c>
      <c r="U125" t="s">
        <v>43</v>
      </c>
      <c r="V125" s="18" t="s">
        <v>65</v>
      </c>
      <c r="W125" t="s">
        <v>1055</v>
      </c>
      <c r="X125" s="13" t="s">
        <v>46</v>
      </c>
      <c r="Y125" s="13"/>
      <c r="Z125" s="13"/>
      <c r="AA125" s="13" t="s">
        <v>589</v>
      </c>
      <c r="AB125" s="13" t="str">
        <f>IF(LEFT(AA125,3)="E06","UA",IF(LEFT(AA125,3)="E07","NMD",IF(LEFT(AA125,3)="E08","MD",IF(LEFT(AA125,3)="E09","LONB",IF(LEFT(AA125,3)="S12","CA",IF(LEFT(AA125,3)="W06","CA",IF(LEFT(AA125,3)="N09","LGD")))))))</f>
        <v>MD</v>
      </c>
    </row>
    <row r="126" spans="1:28">
      <c r="A126" s="13" t="s">
        <v>1056</v>
      </c>
      <c r="B126" s="13" t="s">
        <v>1057</v>
      </c>
      <c r="C126" s="13" t="s">
        <v>1058</v>
      </c>
      <c r="D126" s="13" t="s">
        <v>31</v>
      </c>
      <c r="E126" s="14">
        <v>5000</v>
      </c>
      <c r="F126" s="15">
        <v>43930</v>
      </c>
      <c r="G126" s="13" t="s">
        <v>1059</v>
      </c>
      <c r="H126" s="13" t="s">
        <v>1060</v>
      </c>
      <c r="I126" s="13" t="s">
        <v>34</v>
      </c>
      <c r="J126" s="13" t="s">
        <v>35</v>
      </c>
      <c r="K126" s="16">
        <v>1163294</v>
      </c>
      <c r="L126" s="13"/>
      <c r="M126" s="13" t="s">
        <v>1061</v>
      </c>
      <c r="N126" s="13" t="s">
        <v>585</v>
      </c>
      <c r="O126" s="13"/>
      <c r="P126" s="13"/>
      <c r="Q126" s="13"/>
      <c r="R126" s="13" t="s">
        <v>53</v>
      </c>
      <c r="S126" t="s">
        <v>57</v>
      </c>
      <c r="T126" s="17">
        <v>44847</v>
      </c>
      <c r="U126" t="s">
        <v>43</v>
      </c>
      <c r="V126" s="18" t="s">
        <v>65</v>
      </c>
      <c r="W126" t="s">
        <v>1062</v>
      </c>
      <c r="X126" s="13" t="s">
        <v>46</v>
      </c>
      <c r="Y126" s="13"/>
      <c r="Z126" s="13"/>
      <c r="AA126" s="13" t="s">
        <v>589</v>
      </c>
      <c r="AB126" s="13" t="str">
        <f>IF(LEFT(AA126,3)="E06","UA",IF(LEFT(AA126,3)="E07","NMD",IF(LEFT(AA126,3)="E08","MD",IF(LEFT(AA126,3)="E09","LONB",IF(LEFT(AA126,3)="S12","CA",IF(LEFT(AA126,3)="W06","CA",IF(LEFT(AA126,3)="N09","LGD")))))))</f>
        <v>MD</v>
      </c>
    </row>
    <row r="127" spans="1:28">
      <c r="A127" s="13" t="s">
        <v>1063</v>
      </c>
      <c r="B127" s="13" t="s">
        <v>1064</v>
      </c>
      <c r="C127" s="13" t="s">
        <v>1065</v>
      </c>
      <c r="D127" s="13" t="s">
        <v>31</v>
      </c>
      <c r="E127" s="14">
        <v>5000</v>
      </c>
      <c r="F127" s="15">
        <v>43930</v>
      </c>
      <c r="G127" s="13" t="s">
        <v>1066</v>
      </c>
      <c r="H127" s="13" t="s">
        <v>1067</v>
      </c>
      <c r="I127" s="13" t="s">
        <v>34</v>
      </c>
      <c r="J127" s="13" t="s">
        <v>35</v>
      </c>
      <c r="K127" s="16">
        <v>1186655</v>
      </c>
      <c r="L127" s="13"/>
      <c r="M127" s="13" t="s">
        <v>1068</v>
      </c>
      <c r="N127" s="13" t="s">
        <v>1069</v>
      </c>
      <c r="O127" s="13"/>
      <c r="P127" s="13"/>
      <c r="Q127" s="13"/>
      <c r="R127" s="13" t="s">
        <v>53</v>
      </c>
      <c r="S127" t="s">
        <v>57</v>
      </c>
      <c r="T127" s="17">
        <v>44847</v>
      </c>
      <c r="U127" t="s">
        <v>43</v>
      </c>
      <c r="V127" s="18" t="s">
        <v>65</v>
      </c>
      <c r="W127" t="s">
        <v>1070</v>
      </c>
      <c r="X127" s="13" t="s">
        <v>46</v>
      </c>
      <c r="Y127" s="13"/>
      <c r="Z127" s="13"/>
      <c r="AA127" s="13" t="s">
        <v>1071</v>
      </c>
      <c r="AB127" s="13" t="str">
        <f>IF(LEFT(AA127,3)="E06","UA",IF(LEFT(AA127,3)="E07","NMD",IF(LEFT(AA127,3)="E08","MD",IF(LEFT(AA127,3)="E09","LONB",IF(LEFT(AA127,3)="S12","CA",IF(LEFT(AA127,3)="W06","CA",IF(LEFT(AA127,3)="N09","LGD")))))))</f>
        <v>LONB</v>
      </c>
    </row>
    <row r="128" spans="1:28">
      <c r="A128" t="s">
        <v>1072</v>
      </c>
      <c r="B128" t="s">
        <v>1073</v>
      </c>
      <c r="C128" t="s">
        <v>1074</v>
      </c>
      <c r="D128" t="s">
        <v>31</v>
      </c>
      <c r="E128">
        <v>43677.4</v>
      </c>
      <c r="F128" s="9">
        <v>44111</v>
      </c>
      <c r="G128" t="s">
        <v>1075</v>
      </c>
      <c r="H128" t="s">
        <v>1076</v>
      </c>
      <c r="I128" t="s">
        <v>34</v>
      </c>
      <c r="J128" t="s">
        <v>35</v>
      </c>
      <c r="K128">
        <v>1123374</v>
      </c>
      <c r="M128" t="s">
        <v>1077</v>
      </c>
      <c r="N128" t="s">
        <v>1078</v>
      </c>
      <c r="O128" t="s">
        <v>603</v>
      </c>
      <c r="P128" t="s">
        <v>1079</v>
      </c>
      <c r="Q128">
        <v>12</v>
      </c>
      <c r="R128" t="s">
        <v>41</v>
      </c>
      <c r="S128" t="s">
        <v>42</v>
      </c>
      <c r="T128" s="10">
        <v>44735.505044907404</v>
      </c>
      <c r="U128" t="s">
        <v>43</v>
      </c>
      <c r="V128" t="s">
        <v>65</v>
      </c>
      <c r="W128" t="s">
        <v>1080</v>
      </c>
      <c r="X128" t="s">
        <v>46</v>
      </c>
      <c r="Y128">
        <v>53.788795999999998</v>
      </c>
      <c r="Z128">
        <v>-1.5168200000000001</v>
      </c>
      <c r="AA128" t="s">
        <v>1081</v>
      </c>
      <c r="AB128" t="s">
        <v>100</v>
      </c>
    </row>
    <row r="129" spans="1:28">
      <c r="A129" s="13" t="s">
        <v>1082</v>
      </c>
      <c r="B129" s="13" t="s">
        <v>1083</v>
      </c>
      <c r="C129" s="13" t="s">
        <v>1084</v>
      </c>
      <c r="D129" s="13" t="s">
        <v>31</v>
      </c>
      <c r="E129" s="14">
        <v>5000</v>
      </c>
      <c r="F129" s="15">
        <v>43930</v>
      </c>
      <c r="G129" s="13" t="s">
        <v>1085</v>
      </c>
      <c r="H129" s="13" t="s">
        <v>1086</v>
      </c>
      <c r="I129" s="13" t="s">
        <v>34</v>
      </c>
      <c r="J129" s="13" t="s">
        <v>35</v>
      </c>
      <c r="K129" s="16">
        <v>1164091</v>
      </c>
      <c r="L129" s="13"/>
      <c r="M129" s="13" t="s">
        <v>1087</v>
      </c>
      <c r="N129" s="13" t="s">
        <v>64</v>
      </c>
      <c r="O129" s="13"/>
      <c r="P129" s="13"/>
      <c r="Q129" s="13"/>
      <c r="R129" s="13" t="s">
        <v>53</v>
      </c>
      <c r="S129" t="s">
        <v>57</v>
      </c>
      <c r="T129" s="17">
        <v>44847</v>
      </c>
      <c r="U129" t="s">
        <v>43</v>
      </c>
      <c r="V129" s="18" t="s">
        <v>65</v>
      </c>
      <c r="W129" t="s">
        <v>1088</v>
      </c>
      <c r="X129" s="13" t="s">
        <v>46</v>
      </c>
      <c r="Y129" s="13"/>
      <c r="Z129" s="13"/>
      <c r="AA129" s="13" t="s">
        <v>1089</v>
      </c>
      <c r="AB129" s="13" t="str">
        <f>IF(LEFT(AA129,3)="E06","UA",IF(LEFT(AA129,3)="E07","NMD",IF(LEFT(AA129,3)="E08","MD",IF(LEFT(AA129,3)="E09","LONB",IF(LEFT(AA129,3)="S12","CA",IF(LEFT(AA129,3)="W06","CA",IF(LEFT(AA129,3)="N09","LGD")))))))</f>
        <v>LONB</v>
      </c>
    </row>
    <row r="130" spans="1:28">
      <c r="A130" s="13" t="s">
        <v>1090</v>
      </c>
      <c r="B130" s="13" t="s">
        <v>1091</v>
      </c>
      <c r="C130" s="13" t="s">
        <v>1092</v>
      </c>
      <c r="D130" s="13" t="s">
        <v>31</v>
      </c>
      <c r="E130" s="14">
        <v>5000</v>
      </c>
      <c r="F130" s="15">
        <v>43930</v>
      </c>
      <c r="G130" s="13" t="s">
        <v>1093</v>
      </c>
      <c r="H130" s="13" t="s">
        <v>1094</v>
      </c>
      <c r="I130" s="13" t="s">
        <v>34</v>
      </c>
      <c r="J130" s="13" t="s">
        <v>35</v>
      </c>
      <c r="K130" s="16">
        <v>1100256</v>
      </c>
      <c r="L130" s="13"/>
      <c r="M130" s="13" t="s">
        <v>1095</v>
      </c>
      <c r="N130" s="13" t="s">
        <v>503</v>
      </c>
      <c r="O130" s="13"/>
      <c r="P130" s="13"/>
      <c r="Q130" s="13"/>
      <c r="R130" s="13" t="s">
        <v>53</v>
      </c>
      <c r="S130" t="s">
        <v>57</v>
      </c>
      <c r="T130" s="17">
        <v>44847</v>
      </c>
      <c r="U130" t="s">
        <v>43</v>
      </c>
      <c r="V130" s="18" t="s">
        <v>65</v>
      </c>
      <c r="W130" t="s">
        <v>1096</v>
      </c>
      <c r="X130" s="13" t="s">
        <v>46</v>
      </c>
      <c r="Y130" s="13"/>
      <c r="Z130" s="13"/>
      <c r="AA130" s="13" t="s">
        <v>505</v>
      </c>
      <c r="AB130" s="13" t="str">
        <f>IF(LEFT(AA130,3)="E06","UA",IF(LEFT(AA130,3)="E07","NMD",IF(LEFT(AA130,3)="E08","MD",IF(LEFT(AA130,3)="E09","LONB",IF(LEFT(AA130,3)="S12","CA",IF(LEFT(AA130,3)="W06","CA",IF(LEFT(AA130,3)="N09","LGD")))))))</f>
        <v>MD</v>
      </c>
    </row>
    <row r="131" spans="1:28">
      <c r="A131" s="13" t="s">
        <v>1097</v>
      </c>
      <c r="B131" s="13" t="s">
        <v>1098</v>
      </c>
      <c r="C131" s="13" t="s">
        <v>1099</v>
      </c>
      <c r="D131" s="13" t="s">
        <v>31</v>
      </c>
      <c r="E131" s="14">
        <v>10000</v>
      </c>
      <c r="F131" s="15">
        <v>43930</v>
      </c>
      <c r="G131" s="13" t="s">
        <v>1100</v>
      </c>
      <c r="H131" s="13" t="s">
        <v>1101</v>
      </c>
      <c r="I131" s="13" t="s">
        <v>34</v>
      </c>
      <c r="J131" s="13" t="s">
        <v>35</v>
      </c>
      <c r="K131" s="16">
        <v>701772</v>
      </c>
      <c r="L131" s="13"/>
      <c r="M131" s="13" t="s">
        <v>1102</v>
      </c>
      <c r="N131" s="13" t="s">
        <v>918</v>
      </c>
      <c r="O131" s="13"/>
      <c r="P131" s="13"/>
      <c r="Q131" s="13"/>
      <c r="R131" s="13" t="s">
        <v>53</v>
      </c>
      <c r="S131" t="s">
        <v>57</v>
      </c>
      <c r="T131" s="17">
        <v>44847</v>
      </c>
      <c r="U131" t="s">
        <v>43</v>
      </c>
      <c r="V131" s="18" t="s">
        <v>367</v>
      </c>
      <c r="W131" t="s">
        <v>1103</v>
      </c>
      <c r="X131" s="13" t="s">
        <v>46</v>
      </c>
      <c r="Y131" s="13"/>
      <c r="Z131" s="13"/>
      <c r="AA131" s="13" t="s">
        <v>920</v>
      </c>
      <c r="AB131" s="13" t="str">
        <f>IF(LEFT(AA131,3)="E06","UA",IF(LEFT(AA131,3)="E07","NMD",IF(LEFT(AA131,3)="E08","MD",IF(LEFT(AA131,3)="E09","LONB",IF(LEFT(AA131,3)="S12","CA",IF(LEFT(AA131,3)="W06","CA",IF(LEFT(AA131,3)="N09","LGD")))))))</f>
        <v>CA</v>
      </c>
    </row>
    <row r="132" spans="1:28">
      <c r="A132" s="13" t="s">
        <v>1104</v>
      </c>
      <c r="B132" s="13" t="s">
        <v>1105</v>
      </c>
      <c r="C132" s="13" t="s">
        <v>1106</v>
      </c>
      <c r="D132" s="13" t="s">
        <v>31</v>
      </c>
      <c r="E132" s="14">
        <v>4500</v>
      </c>
      <c r="F132" s="15">
        <v>43930</v>
      </c>
      <c r="G132" s="13" t="s">
        <v>1107</v>
      </c>
      <c r="H132" s="13" t="s">
        <v>1108</v>
      </c>
      <c r="I132" s="13" t="s">
        <v>34</v>
      </c>
      <c r="J132" s="13" t="s">
        <v>35</v>
      </c>
      <c r="K132" s="16">
        <v>1147775</v>
      </c>
      <c r="L132" s="13"/>
      <c r="M132" s="13" t="s">
        <v>1109</v>
      </c>
      <c r="N132" s="13" t="s">
        <v>271</v>
      </c>
      <c r="O132" s="13"/>
      <c r="P132" s="13"/>
      <c r="Q132" s="13"/>
      <c r="R132" s="13" t="s">
        <v>53</v>
      </c>
      <c r="S132" t="s">
        <v>57</v>
      </c>
      <c r="T132" s="17">
        <v>44847</v>
      </c>
      <c r="U132" t="s">
        <v>43</v>
      </c>
      <c r="V132" s="18" t="s">
        <v>65</v>
      </c>
      <c r="W132" t="s">
        <v>1110</v>
      </c>
      <c r="X132" s="13" t="s">
        <v>46</v>
      </c>
      <c r="Y132" s="13"/>
      <c r="Z132" s="13"/>
      <c r="AA132" s="13" t="s">
        <v>273</v>
      </c>
      <c r="AB132" s="13" t="str">
        <f>IF(LEFT(AA132,3)="E06","UA",IF(LEFT(AA132,3)="E07","NMD",IF(LEFT(AA132,3)="E08","MD",IF(LEFT(AA132,3)="E09","LONB",IF(LEFT(AA132,3)="S12","CA",IF(LEFT(AA132,3)="W06","CA",IF(LEFT(AA132,3)="N09","LGD")))))))</f>
        <v>MD</v>
      </c>
    </row>
    <row r="133" spans="1:28">
      <c r="A133" s="13" t="s">
        <v>1111</v>
      </c>
      <c r="B133" s="13" t="s">
        <v>1112</v>
      </c>
      <c r="C133" s="13" t="s">
        <v>1113</v>
      </c>
      <c r="D133" s="13" t="s">
        <v>31</v>
      </c>
      <c r="E133" s="14">
        <v>5000</v>
      </c>
      <c r="F133" s="15">
        <v>43930</v>
      </c>
      <c r="G133" s="13" t="s">
        <v>1114</v>
      </c>
      <c r="H133" s="13" t="s">
        <v>1115</v>
      </c>
      <c r="I133" s="13" t="s">
        <v>34</v>
      </c>
      <c r="J133" s="13" t="s">
        <v>35</v>
      </c>
      <c r="K133" s="16">
        <v>700852</v>
      </c>
      <c r="L133" s="13"/>
      <c r="M133" s="13" t="s">
        <v>1116</v>
      </c>
      <c r="N133" s="13" t="s">
        <v>1117</v>
      </c>
      <c r="O133" s="13"/>
      <c r="P133" s="13"/>
      <c r="Q133" s="13"/>
      <c r="R133" s="13" t="s">
        <v>53</v>
      </c>
      <c r="S133" t="s">
        <v>57</v>
      </c>
      <c r="T133" s="17">
        <v>44847</v>
      </c>
      <c r="U133" t="s">
        <v>43</v>
      </c>
      <c r="V133" s="18" t="s">
        <v>65</v>
      </c>
      <c r="W133" t="s">
        <v>1118</v>
      </c>
      <c r="X133" s="13" t="s">
        <v>46</v>
      </c>
      <c r="Y133" s="13"/>
      <c r="Z133" s="13"/>
      <c r="AA133" s="13" t="s">
        <v>1119</v>
      </c>
      <c r="AB133" s="13" t="str">
        <f>IF(LEFT(AA133,3)="E06","UA",IF(LEFT(AA133,3)="E07","NMD",IF(LEFT(AA133,3)="E08","MD",IF(LEFT(AA133,3)="E09","LONB",IF(LEFT(AA133,3)="S12","CA",IF(LEFT(AA133,3)="W06","CA",IF(LEFT(AA133,3)="N09","LGD")))))))</f>
        <v>NMD</v>
      </c>
    </row>
    <row r="134" spans="1:28">
      <c r="A134" s="13" t="s">
        <v>1120</v>
      </c>
      <c r="B134" s="13" t="s">
        <v>1121</v>
      </c>
      <c r="C134" s="13" t="s">
        <v>1122</v>
      </c>
      <c r="D134" s="13" t="s">
        <v>31</v>
      </c>
      <c r="E134" s="14">
        <v>5000</v>
      </c>
      <c r="F134" s="15">
        <v>43930</v>
      </c>
      <c r="G134" s="13" t="s">
        <v>1123</v>
      </c>
      <c r="H134" s="13" t="s">
        <v>1124</v>
      </c>
      <c r="I134" s="13" t="s">
        <v>34</v>
      </c>
      <c r="J134" s="13" t="s">
        <v>35</v>
      </c>
      <c r="K134" s="16">
        <v>1051754</v>
      </c>
      <c r="L134" s="13"/>
      <c r="M134" s="13" t="s">
        <v>1125</v>
      </c>
      <c r="N134" s="13" t="s">
        <v>237</v>
      </c>
      <c r="O134" s="13"/>
      <c r="P134" s="13"/>
      <c r="Q134" s="13"/>
      <c r="R134" s="13" t="s">
        <v>53</v>
      </c>
      <c r="S134" t="s">
        <v>57</v>
      </c>
      <c r="T134" s="17">
        <v>44847</v>
      </c>
      <c r="U134" t="s">
        <v>43</v>
      </c>
      <c r="V134" s="18" t="s">
        <v>65</v>
      </c>
      <c r="W134" t="s">
        <v>1126</v>
      </c>
      <c r="X134" s="13" t="s">
        <v>46</v>
      </c>
      <c r="Y134" s="13"/>
      <c r="Z134" s="13"/>
      <c r="AA134" s="13" t="s">
        <v>239</v>
      </c>
      <c r="AB134" s="13" t="str">
        <f>IF(LEFT(AA134,3)="E06","UA",IF(LEFT(AA134,3)="E07","NMD",IF(LEFT(AA134,3)="E08","MD",IF(LEFT(AA134,3)="E09","LONB",IF(LEFT(AA134,3)="S12","CA",IF(LEFT(AA134,3)="W06","CA",IF(LEFT(AA134,3)="N09","LGD")))))))</f>
        <v>MD</v>
      </c>
    </row>
    <row r="135" spans="1:28">
      <c r="A135" s="13" t="s">
        <v>1127</v>
      </c>
      <c r="B135" s="13" t="s">
        <v>1128</v>
      </c>
      <c r="C135" s="13" t="s">
        <v>1129</v>
      </c>
      <c r="D135" s="13" t="s">
        <v>31</v>
      </c>
      <c r="E135" s="14">
        <v>5000</v>
      </c>
      <c r="F135" s="15">
        <v>43930</v>
      </c>
      <c r="G135" s="13" t="s">
        <v>1130</v>
      </c>
      <c r="H135" s="13" t="s">
        <v>1131</v>
      </c>
      <c r="I135" s="13" t="s">
        <v>34</v>
      </c>
      <c r="J135" s="13" t="s">
        <v>35</v>
      </c>
      <c r="K135" s="16">
        <v>1151797</v>
      </c>
      <c r="L135" s="13"/>
      <c r="M135" s="13" t="s">
        <v>1132</v>
      </c>
      <c r="N135" s="13" t="s">
        <v>781</v>
      </c>
      <c r="O135" s="13"/>
      <c r="P135" s="13"/>
      <c r="Q135" s="13"/>
      <c r="R135" s="13" t="s">
        <v>53</v>
      </c>
      <c r="S135" t="s">
        <v>57</v>
      </c>
      <c r="T135" s="17">
        <v>44847</v>
      </c>
      <c r="U135" t="s">
        <v>43</v>
      </c>
      <c r="V135" s="18" t="s">
        <v>367</v>
      </c>
      <c r="W135" t="s">
        <v>1133</v>
      </c>
      <c r="X135" s="13" t="s">
        <v>46</v>
      </c>
      <c r="Y135" s="13"/>
      <c r="Z135" s="13"/>
      <c r="AA135" s="13" t="s">
        <v>783</v>
      </c>
      <c r="AB135" s="13" t="str">
        <f>IF(LEFT(AA135,3)="E06","UA",IF(LEFT(AA135,3)="E07","NMD",IF(LEFT(AA135,3)="E08","MD",IF(LEFT(AA135,3)="E09","LONB",IF(LEFT(AA135,3)="S12","CA",IF(LEFT(AA135,3)="W06","CA",IF(LEFT(AA135,3)="N09","LGD")))))))</f>
        <v>CA</v>
      </c>
    </row>
    <row r="136" spans="1:28">
      <c r="A136" s="13" t="s">
        <v>1134</v>
      </c>
      <c r="B136" s="13" t="s">
        <v>1135</v>
      </c>
      <c r="C136" s="13" t="s">
        <v>1136</v>
      </c>
      <c r="D136" s="13" t="s">
        <v>31</v>
      </c>
      <c r="E136" s="14">
        <v>5000</v>
      </c>
      <c r="F136" s="15">
        <v>43930</v>
      </c>
      <c r="G136" s="13" t="s">
        <v>1137</v>
      </c>
      <c r="H136" s="13" t="s">
        <v>1138</v>
      </c>
      <c r="I136" s="13" t="s">
        <v>34</v>
      </c>
      <c r="J136" s="13" t="s">
        <v>35</v>
      </c>
      <c r="K136" s="16">
        <v>1077116</v>
      </c>
      <c r="L136" s="13"/>
      <c r="M136" s="13" t="s">
        <v>1139</v>
      </c>
      <c r="N136" s="13" t="s">
        <v>1140</v>
      </c>
      <c r="O136" s="13"/>
      <c r="P136" s="13"/>
      <c r="Q136" s="13"/>
      <c r="R136" s="13" t="s">
        <v>53</v>
      </c>
      <c r="S136" t="s">
        <v>57</v>
      </c>
      <c r="T136" s="17">
        <v>44847</v>
      </c>
      <c r="U136" t="s">
        <v>43</v>
      </c>
      <c r="V136" s="18" t="s">
        <v>65</v>
      </c>
      <c r="W136" t="s">
        <v>1141</v>
      </c>
      <c r="X136" s="13" t="s">
        <v>46</v>
      </c>
      <c r="Y136" s="13"/>
      <c r="Z136" s="13"/>
      <c r="AA136" s="13" t="s">
        <v>1142</v>
      </c>
      <c r="AB136" s="13" t="str">
        <f>IF(LEFT(AA136,3)="E06","UA",IF(LEFT(AA136,3)="E07","NMD",IF(LEFT(AA136,3)="E08","MD",IF(LEFT(AA136,3)="E09","LONB",IF(LEFT(AA136,3)="S12","CA",IF(LEFT(AA136,3)="W06","CA",IF(LEFT(AA136,3)="N09","LGD")))))))</f>
        <v>LONB</v>
      </c>
    </row>
    <row r="137" spans="1:28">
      <c r="A137" s="13" t="s">
        <v>1143</v>
      </c>
      <c r="B137" s="13" t="s">
        <v>1144</v>
      </c>
      <c r="C137" s="13" t="s">
        <v>1145</v>
      </c>
      <c r="D137" s="13" t="s">
        <v>31</v>
      </c>
      <c r="E137" s="14">
        <v>3368</v>
      </c>
      <c r="F137" s="15">
        <v>43930</v>
      </c>
      <c r="G137" s="13" t="s">
        <v>1146</v>
      </c>
      <c r="H137" s="13" t="s">
        <v>1147</v>
      </c>
      <c r="I137" s="13" t="s">
        <v>34</v>
      </c>
      <c r="J137" s="13" t="s">
        <v>35</v>
      </c>
      <c r="K137" s="16">
        <v>1087949</v>
      </c>
      <c r="L137" s="13"/>
      <c r="M137" s="13" t="s">
        <v>1148</v>
      </c>
      <c r="N137" s="13" t="s">
        <v>169</v>
      </c>
      <c r="O137" s="13"/>
      <c r="P137" s="13"/>
      <c r="Q137" s="13"/>
      <c r="R137" s="13" t="s">
        <v>53</v>
      </c>
      <c r="S137" t="s">
        <v>57</v>
      </c>
      <c r="T137" s="17">
        <v>44847</v>
      </c>
      <c r="U137" t="s">
        <v>43</v>
      </c>
      <c r="V137" s="18" t="s">
        <v>65</v>
      </c>
      <c r="W137" t="s">
        <v>1149</v>
      </c>
      <c r="X137" s="13" t="s">
        <v>46</v>
      </c>
      <c r="Y137" s="13"/>
      <c r="Z137" s="13"/>
      <c r="AA137" s="13" t="s">
        <v>173</v>
      </c>
      <c r="AB137" s="13" t="str">
        <f>IF(LEFT(AA137,3)="E06","UA",IF(LEFT(AA137,3)="E07","NMD",IF(LEFT(AA137,3)="E08","MD",IF(LEFT(AA137,3)="E09","LONB",IF(LEFT(AA137,3)="S12","CA",IF(LEFT(AA137,3)="W06","CA",IF(LEFT(AA137,3)="N09","LGD")))))))</f>
        <v>MD</v>
      </c>
    </row>
    <row r="138" spans="1:28">
      <c r="A138" s="13" t="s">
        <v>1150</v>
      </c>
      <c r="B138" s="13" t="s">
        <v>1151</v>
      </c>
      <c r="C138" s="13" t="s">
        <v>1152</v>
      </c>
      <c r="D138" s="13" t="s">
        <v>31</v>
      </c>
      <c r="E138" s="14">
        <v>4700</v>
      </c>
      <c r="F138" s="15">
        <v>43930</v>
      </c>
      <c r="G138" s="13" t="s">
        <v>1153</v>
      </c>
      <c r="H138" s="13" t="s">
        <v>1154</v>
      </c>
      <c r="I138" s="13" t="s">
        <v>34</v>
      </c>
      <c r="J138" s="13" t="s">
        <v>35</v>
      </c>
      <c r="K138" s="16">
        <v>1111581</v>
      </c>
      <c r="L138" s="13"/>
      <c r="M138" s="13" t="s">
        <v>1155</v>
      </c>
      <c r="N138" s="13" t="s">
        <v>902</v>
      </c>
      <c r="O138" s="13"/>
      <c r="P138" s="13"/>
      <c r="Q138" s="13"/>
      <c r="R138" s="13" t="s">
        <v>53</v>
      </c>
      <c r="S138" t="s">
        <v>57</v>
      </c>
      <c r="T138" s="17">
        <v>44847</v>
      </c>
      <c r="U138" t="s">
        <v>43</v>
      </c>
      <c r="V138" s="18" t="s">
        <v>65</v>
      </c>
      <c r="W138" t="s">
        <v>1156</v>
      </c>
      <c r="X138" s="13" t="s">
        <v>46</v>
      </c>
      <c r="Y138" s="13"/>
      <c r="Z138" s="13"/>
      <c r="AA138" s="13" t="s">
        <v>904</v>
      </c>
      <c r="AB138" s="13" t="str">
        <f>IF(LEFT(AA138,3)="E06","UA",IF(LEFT(AA138,3)="E07","NMD",IF(LEFT(AA138,3)="E08","MD",IF(LEFT(AA138,3)="E09","LONB",IF(LEFT(AA138,3)="S12","CA",IF(LEFT(AA138,3)="W06","CA",IF(LEFT(AA138,3)="N09","LGD")))))))</f>
        <v>UA</v>
      </c>
    </row>
    <row r="139" spans="1:28">
      <c r="A139" s="13" t="s">
        <v>1157</v>
      </c>
      <c r="B139" s="13" t="s">
        <v>1158</v>
      </c>
      <c r="C139" s="13" t="s">
        <v>1159</v>
      </c>
      <c r="D139" s="13" t="s">
        <v>31</v>
      </c>
      <c r="E139" s="14">
        <v>5000</v>
      </c>
      <c r="F139" s="15">
        <v>43930</v>
      </c>
      <c r="G139" s="13" t="s">
        <v>1160</v>
      </c>
      <c r="H139" s="13" t="s">
        <v>1161</v>
      </c>
      <c r="I139" s="13" t="s">
        <v>34</v>
      </c>
      <c r="J139" s="13" t="s">
        <v>35</v>
      </c>
      <c r="K139" s="16">
        <v>1109990</v>
      </c>
      <c r="L139" s="13"/>
      <c r="M139" s="13" t="s">
        <v>1162</v>
      </c>
      <c r="N139" s="13" t="s">
        <v>237</v>
      </c>
      <c r="O139" s="13"/>
      <c r="P139" s="13"/>
      <c r="Q139" s="13"/>
      <c r="R139" s="13" t="s">
        <v>53</v>
      </c>
      <c r="S139" t="s">
        <v>57</v>
      </c>
      <c r="T139" s="17">
        <v>44847</v>
      </c>
      <c r="U139" t="s">
        <v>43</v>
      </c>
      <c r="V139" s="18" t="s">
        <v>65</v>
      </c>
      <c r="W139" t="s">
        <v>1163</v>
      </c>
      <c r="X139" s="13" t="s">
        <v>46</v>
      </c>
      <c r="Y139" s="13"/>
      <c r="Z139" s="13"/>
      <c r="AA139" s="13" t="s">
        <v>239</v>
      </c>
      <c r="AB139" s="13" t="str">
        <f>IF(LEFT(AA139,3)="E06","UA",IF(LEFT(AA139,3)="E07","NMD",IF(LEFT(AA139,3)="E08","MD",IF(LEFT(AA139,3)="E09","LONB",IF(LEFT(AA139,3)="S12","CA",IF(LEFT(AA139,3)="W06","CA",IF(LEFT(AA139,3)="N09","LGD")))))))</f>
        <v>MD</v>
      </c>
    </row>
    <row r="140" spans="1:28">
      <c r="A140" s="13" t="s">
        <v>1164</v>
      </c>
      <c r="B140" s="13" t="s">
        <v>1165</v>
      </c>
      <c r="C140" s="13" t="s">
        <v>1166</v>
      </c>
      <c r="D140" s="13" t="s">
        <v>31</v>
      </c>
      <c r="E140" s="14">
        <v>5000</v>
      </c>
      <c r="F140" s="15">
        <v>43930</v>
      </c>
      <c r="G140" s="13" t="s">
        <v>1167</v>
      </c>
      <c r="H140" s="13" t="s">
        <v>1168</v>
      </c>
      <c r="I140" s="13" t="s">
        <v>34</v>
      </c>
      <c r="J140" s="13" t="s">
        <v>35</v>
      </c>
      <c r="K140" s="16" t="s">
        <v>1169</v>
      </c>
      <c r="L140" s="13"/>
      <c r="M140" s="13" t="s">
        <v>1170</v>
      </c>
      <c r="N140" s="13" t="s">
        <v>706</v>
      </c>
      <c r="O140" s="13"/>
      <c r="P140" s="13"/>
      <c r="Q140" s="13"/>
      <c r="R140" s="13" t="s">
        <v>53</v>
      </c>
      <c r="S140" t="s">
        <v>57</v>
      </c>
      <c r="T140" s="17">
        <v>44847</v>
      </c>
      <c r="U140" t="s">
        <v>43</v>
      </c>
      <c r="V140" s="18" t="s">
        <v>44</v>
      </c>
      <c r="W140" t="s">
        <v>1171</v>
      </c>
      <c r="X140" s="13" t="s">
        <v>46</v>
      </c>
      <c r="Y140" s="13"/>
      <c r="Z140" s="13"/>
      <c r="AA140" s="13" t="s">
        <v>257</v>
      </c>
      <c r="AB140" s="13" t="str">
        <f>IF(LEFT(AA140,3)="E06","UA",IF(LEFT(AA140,3)="E07","NMD",IF(LEFT(AA140,3)="E08","MD",IF(LEFT(AA140,3)="E09","LONB",IF(LEFT(AA140,3)="S12","CA",IF(LEFT(AA140,3)="W06","CA",IF(LEFT(AA140,3)="N09","LGD")))))))</f>
        <v>CA</v>
      </c>
    </row>
    <row r="141" spans="1:28">
      <c r="A141" s="13" t="s">
        <v>1172</v>
      </c>
      <c r="B141" s="13" t="s">
        <v>1173</v>
      </c>
      <c r="C141" s="13" t="s">
        <v>1174</v>
      </c>
      <c r="D141" s="13" t="s">
        <v>31</v>
      </c>
      <c r="E141" s="14">
        <v>25000</v>
      </c>
      <c r="F141" s="15">
        <v>43930</v>
      </c>
      <c r="G141" s="13" t="s">
        <v>1175</v>
      </c>
      <c r="H141" s="13" t="s">
        <v>1176</v>
      </c>
      <c r="I141" s="13" t="s">
        <v>34</v>
      </c>
      <c r="J141" s="13" t="s">
        <v>35</v>
      </c>
      <c r="K141" s="16">
        <v>1135192</v>
      </c>
      <c r="L141" s="13"/>
      <c r="M141" s="13" t="s">
        <v>1162</v>
      </c>
      <c r="N141" s="13" t="s">
        <v>237</v>
      </c>
      <c r="O141" s="13"/>
      <c r="P141" s="13"/>
      <c r="Q141" s="13"/>
      <c r="R141" s="13" t="s">
        <v>53</v>
      </c>
      <c r="S141" t="s">
        <v>57</v>
      </c>
      <c r="T141" s="17">
        <v>44847</v>
      </c>
      <c r="U141" t="s">
        <v>43</v>
      </c>
      <c r="V141" s="18" t="s">
        <v>65</v>
      </c>
      <c r="W141" t="s">
        <v>1177</v>
      </c>
      <c r="X141" s="13" t="s">
        <v>46</v>
      </c>
      <c r="Y141" s="13"/>
      <c r="Z141" s="13"/>
      <c r="AA141" s="13" t="s">
        <v>239</v>
      </c>
      <c r="AB141" s="13" t="str">
        <f>IF(LEFT(AA141,3)="E06","UA",IF(LEFT(AA141,3)="E07","NMD",IF(LEFT(AA141,3)="E08","MD",IF(LEFT(AA141,3)="E09","LONB",IF(LEFT(AA141,3)="S12","CA",IF(LEFT(AA141,3)="W06","CA",IF(LEFT(AA141,3)="N09","LGD")))))))</f>
        <v>MD</v>
      </c>
    </row>
    <row r="142" spans="1:28">
      <c r="A142" s="13" t="s">
        <v>1178</v>
      </c>
      <c r="B142" s="13" t="s">
        <v>1179</v>
      </c>
      <c r="C142" s="13" t="s">
        <v>1180</v>
      </c>
      <c r="D142" s="13" t="s">
        <v>31</v>
      </c>
      <c r="E142" s="14">
        <v>4938</v>
      </c>
      <c r="F142" s="15">
        <v>43930</v>
      </c>
      <c r="G142" s="13" t="s">
        <v>1181</v>
      </c>
      <c r="H142" s="13" t="s">
        <v>1182</v>
      </c>
      <c r="I142" s="13" t="s">
        <v>34</v>
      </c>
      <c r="J142" s="13" t="s">
        <v>35</v>
      </c>
      <c r="K142" s="16">
        <v>1064450</v>
      </c>
      <c r="L142" s="13"/>
      <c r="M142" s="13" t="s">
        <v>1183</v>
      </c>
      <c r="N142" s="13" t="s">
        <v>661</v>
      </c>
      <c r="O142" s="13"/>
      <c r="P142" s="13"/>
      <c r="Q142" s="13"/>
      <c r="R142" s="13" t="s">
        <v>53</v>
      </c>
      <c r="S142" t="s">
        <v>57</v>
      </c>
      <c r="T142" s="17">
        <v>44847</v>
      </c>
      <c r="U142" t="s">
        <v>43</v>
      </c>
      <c r="V142" s="18" t="s">
        <v>367</v>
      </c>
      <c r="W142" t="s">
        <v>1184</v>
      </c>
      <c r="X142" s="13" t="s">
        <v>46</v>
      </c>
      <c r="Y142" s="13"/>
      <c r="Z142" s="13"/>
      <c r="AA142" s="13" t="s">
        <v>663</v>
      </c>
      <c r="AB142" s="13" t="str">
        <f>IF(LEFT(AA142,3)="E06","UA",IF(LEFT(AA142,3)="E07","NMD",IF(LEFT(AA142,3)="E08","MD",IF(LEFT(AA142,3)="E09","LONB",IF(LEFT(AA142,3)="S12","CA",IF(LEFT(AA142,3)="W06","CA",IF(LEFT(AA142,3)="N09","LGD")))))))</f>
        <v>CA</v>
      </c>
    </row>
    <row r="143" spans="1:28">
      <c r="A143" s="13" t="s">
        <v>1185</v>
      </c>
      <c r="B143" s="13" t="s">
        <v>1186</v>
      </c>
      <c r="C143" s="13" t="s">
        <v>1187</v>
      </c>
      <c r="D143" s="13" t="s">
        <v>31</v>
      </c>
      <c r="E143" s="14">
        <v>5000</v>
      </c>
      <c r="F143" s="15">
        <v>43930</v>
      </c>
      <c r="G143" s="13" t="s">
        <v>1188</v>
      </c>
      <c r="H143" s="13" t="s">
        <v>1189</v>
      </c>
      <c r="I143" s="13" t="s">
        <v>34</v>
      </c>
      <c r="J143" s="13" t="s">
        <v>35</v>
      </c>
      <c r="K143" s="16">
        <v>1150552</v>
      </c>
      <c r="L143" s="13"/>
      <c r="M143" s="13" t="s">
        <v>1190</v>
      </c>
      <c r="N143" s="13" t="s">
        <v>1191</v>
      </c>
      <c r="O143" s="13"/>
      <c r="P143" s="13"/>
      <c r="Q143" s="13"/>
      <c r="R143" s="13" t="s">
        <v>53</v>
      </c>
      <c r="S143" t="s">
        <v>57</v>
      </c>
      <c r="T143" s="17">
        <v>44847</v>
      </c>
      <c r="U143" t="s">
        <v>43</v>
      </c>
      <c r="V143" s="18" t="s">
        <v>65</v>
      </c>
      <c r="W143" t="s">
        <v>1192</v>
      </c>
      <c r="X143" s="13" t="s">
        <v>46</v>
      </c>
      <c r="Y143" s="13"/>
      <c r="Z143" s="13"/>
      <c r="AA143" s="13" t="s">
        <v>1193</v>
      </c>
      <c r="AB143" s="13" t="str">
        <f>IF(LEFT(AA143,3)="E06","UA",IF(LEFT(AA143,3)="E07","NMD",IF(LEFT(AA143,3)="E08","MD",IF(LEFT(AA143,3)="E09","LONB",IF(LEFT(AA143,3)="S12","CA",IF(LEFT(AA143,3)="W06","CA",IF(LEFT(AA143,3)="N09","LGD")))))))</f>
        <v>NMD</v>
      </c>
    </row>
    <row r="144" spans="1:28">
      <c r="A144" s="13" t="s">
        <v>1194</v>
      </c>
      <c r="B144" s="13" t="s">
        <v>1195</v>
      </c>
      <c r="C144" s="13" t="s">
        <v>1196</v>
      </c>
      <c r="D144" s="13" t="s">
        <v>31</v>
      </c>
      <c r="E144" s="14">
        <v>5000</v>
      </c>
      <c r="F144" s="15">
        <v>43930</v>
      </c>
      <c r="G144" s="13" t="s">
        <v>1197</v>
      </c>
      <c r="H144" s="13" t="s">
        <v>1198</v>
      </c>
      <c r="I144" s="13" t="s">
        <v>34</v>
      </c>
      <c r="J144" s="13" t="s">
        <v>35</v>
      </c>
      <c r="K144" s="16">
        <v>1055759</v>
      </c>
      <c r="L144" s="13"/>
      <c r="M144" s="13" t="s">
        <v>1199</v>
      </c>
      <c r="N144" s="13" t="s">
        <v>1200</v>
      </c>
      <c r="O144" s="13"/>
      <c r="P144" s="13"/>
      <c r="Q144" s="13"/>
      <c r="R144" s="13" t="s">
        <v>53</v>
      </c>
      <c r="S144" t="s">
        <v>57</v>
      </c>
      <c r="T144" s="17">
        <v>44847</v>
      </c>
      <c r="U144" t="s">
        <v>43</v>
      </c>
      <c r="V144" s="18" t="s">
        <v>65</v>
      </c>
      <c r="W144" t="s">
        <v>1201</v>
      </c>
      <c r="X144" s="13" t="s">
        <v>46</v>
      </c>
      <c r="Y144" s="13"/>
      <c r="Z144" s="13"/>
      <c r="AA144" s="13" t="s">
        <v>1202</v>
      </c>
      <c r="AB144" s="13" t="str">
        <f>IF(LEFT(AA144,3)="E06","UA",IF(LEFT(AA144,3)="E07","NMD",IF(LEFT(AA144,3)="E08","MD",IF(LEFT(AA144,3)="E09","LONB",IF(LEFT(AA144,3)="S12","CA",IF(LEFT(AA144,3)="W06","CA",IF(LEFT(AA144,3)="N09","LGD")))))))</f>
        <v>NMD</v>
      </c>
    </row>
    <row r="145" spans="1:28">
      <c r="A145" s="13" t="s">
        <v>1203</v>
      </c>
      <c r="B145" s="13" t="s">
        <v>1204</v>
      </c>
      <c r="C145" s="13" t="s">
        <v>1205</v>
      </c>
      <c r="D145" s="13" t="s">
        <v>31</v>
      </c>
      <c r="E145" s="14">
        <v>4660</v>
      </c>
      <c r="F145" s="15">
        <v>43930</v>
      </c>
      <c r="G145" s="13" t="s">
        <v>1206</v>
      </c>
      <c r="H145" s="13" t="s">
        <v>1207</v>
      </c>
      <c r="I145" s="13" t="s">
        <v>34</v>
      </c>
      <c r="J145" s="13" t="s">
        <v>35</v>
      </c>
      <c r="K145" s="16">
        <v>1059672</v>
      </c>
      <c r="L145" s="13"/>
      <c r="M145" s="13" t="s">
        <v>1208</v>
      </c>
      <c r="N145" s="13" t="s">
        <v>1209</v>
      </c>
      <c r="O145" s="13"/>
      <c r="P145" s="13"/>
      <c r="Q145" s="13"/>
      <c r="R145" s="13" t="s">
        <v>53</v>
      </c>
      <c r="S145" t="s">
        <v>57</v>
      </c>
      <c r="T145" s="17">
        <v>44847</v>
      </c>
      <c r="U145" t="s">
        <v>43</v>
      </c>
      <c r="V145" s="18" t="s">
        <v>65</v>
      </c>
      <c r="W145" t="s">
        <v>1210</v>
      </c>
      <c r="X145" s="13" t="s">
        <v>46</v>
      </c>
      <c r="Y145" s="13"/>
      <c r="Z145" s="13"/>
      <c r="AA145" s="13" t="s">
        <v>837</v>
      </c>
      <c r="AB145" s="13" t="str">
        <f>IF(LEFT(AA145,3)="E06","UA",IF(LEFT(AA145,3)="E07","NMD",IF(LEFT(AA145,3)="E08","MD",IF(LEFT(AA145,3)="E09","LONB",IF(LEFT(AA145,3)="S12","CA",IF(LEFT(AA145,3)="W06","CA",IF(LEFT(AA145,3)="N09","LGD")))))))</f>
        <v>UA</v>
      </c>
    </row>
    <row r="146" spans="1:28">
      <c r="A146" s="13" t="s">
        <v>1211</v>
      </c>
      <c r="B146" s="13" t="s">
        <v>1212</v>
      </c>
      <c r="C146" s="13" t="s">
        <v>1213</v>
      </c>
      <c r="D146" s="13" t="s">
        <v>31</v>
      </c>
      <c r="E146" s="14">
        <v>5000</v>
      </c>
      <c r="F146" s="15">
        <v>43930</v>
      </c>
      <c r="G146" s="13" t="s">
        <v>1214</v>
      </c>
      <c r="H146" s="13" t="s">
        <v>1215</v>
      </c>
      <c r="I146" s="13" t="s">
        <v>34</v>
      </c>
      <c r="J146" s="13" t="s">
        <v>35</v>
      </c>
      <c r="K146" s="16">
        <v>1078089</v>
      </c>
      <c r="L146" s="13"/>
      <c r="M146" s="13" t="s">
        <v>1216</v>
      </c>
      <c r="N146" s="13" t="s">
        <v>216</v>
      </c>
      <c r="O146" s="13"/>
      <c r="P146" s="13"/>
      <c r="Q146" s="13"/>
      <c r="R146" s="13" t="s">
        <v>53</v>
      </c>
      <c r="S146" t="s">
        <v>57</v>
      </c>
      <c r="T146" s="17">
        <v>44847</v>
      </c>
      <c r="U146" t="s">
        <v>43</v>
      </c>
      <c r="V146" s="18" t="s">
        <v>65</v>
      </c>
      <c r="W146" t="s">
        <v>1217</v>
      </c>
      <c r="X146" s="13" t="s">
        <v>46</v>
      </c>
      <c r="Y146" s="13"/>
      <c r="Z146" s="13"/>
      <c r="AA146" s="13" t="s">
        <v>219</v>
      </c>
      <c r="AB146" s="13" t="str">
        <f>IF(LEFT(AA146,3)="E06","UA",IF(LEFT(AA146,3)="E07","NMD",IF(LEFT(AA146,3)="E08","MD",IF(LEFT(AA146,3)="E09","LONB",IF(LEFT(AA146,3)="S12","CA",IF(LEFT(AA146,3)="W06","CA",IF(LEFT(AA146,3)="N09","LGD")))))))</f>
        <v>MD</v>
      </c>
    </row>
    <row r="147" spans="1:28">
      <c r="A147" s="13" t="s">
        <v>1218</v>
      </c>
      <c r="B147" s="13" t="s">
        <v>1219</v>
      </c>
      <c r="C147" s="13" t="s">
        <v>1166</v>
      </c>
      <c r="D147" s="13" t="s">
        <v>31</v>
      </c>
      <c r="E147" s="14">
        <v>5000</v>
      </c>
      <c r="F147" s="15">
        <v>43930</v>
      </c>
      <c r="G147" s="13" t="s">
        <v>1220</v>
      </c>
      <c r="H147" s="13" t="s">
        <v>1221</v>
      </c>
      <c r="I147" s="13" t="s">
        <v>34</v>
      </c>
      <c r="J147" s="13" t="s">
        <v>35</v>
      </c>
      <c r="K147" s="16">
        <v>1015743</v>
      </c>
      <c r="L147" s="13"/>
      <c r="M147" s="13" t="s">
        <v>1222</v>
      </c>
      <c r="N147" s="13" t="s">
        <v>180</v>
      </c>
      <c r="O147" s="13"/>
      <c r="P147" s="13"/>
      <c r="Q147" s="13"/>
      <c r="R147" s="13" t="s">
        <v>53</v>
      </c>
      <c r="S147" t="s">
        <v>57</v>
      </c>
      <c r="T147" s="17">
        <v>44847</v>
      </c>
      <c r="U147" t="s">
        <v>43</v>
      </c>
      <c r="V147" s="18" t="s">
        <v>65</v>
      </c>
      <c r="W147" t="s">
        <v>1223</v>
      </c>
      <c r="X147" s="13" t="s">
        <v>46</v>
      </c>
      <c r="Y147" s="13"/>
      <c r="Z147" s="13"/>
      <c r="AA147" s="13" t="s">
        <v>182</v>
      </c>
      <c r="AB147" s="13" t="str">
        <f>IF(LEFT(AA147,3)="E06","UA",IF(LEFT(AA147,3)="E07","NMD",IF(LEFT(AA147,3)="E08","MD",IF(LEFT(AA147,3)="E09","LONB",IF(LEFT(AA147,3)="S12","CA",IF(LEFT(AA147,3)="W06","CA",IF(LEFT(AA147,3)="N09","LGD")))))))</f>
        <v>UA</v>
      </c>
    </row>
    <row r="148" spans="1:28">
      <c r="A148" s="13" t="s">
        <v>1224</v>
      </c>
      <c r="B148" s="13" t="s">
        <v>1225</v>
      </c>
      <c r="C148" s="13" t="s">
        <v>1226</v>
      </c>
      <c r="D148" s="13" t="s">
        <v>31</v>
      </c>
      <c r="E148" s="14">
        <v>5000</v>
      </c>
      <c r="F148" s="15">
        <v>43930</v>
      </c>
      <c r="G148" s="13" t="s">
        <v>1227</v>
      </c>
      <c r="H148" s="13" t="s">
        <v>1228</v>
      </c>
      <c r="I148" s="13" t="s">
        <v>34</v>
      </c>
      <c r="J148" s="13" t="s">
        <v>35</v>
      </c>
      <c r="K148" s="16">
        <v>1179171</v>
      </c>
      <c r="L148" s="13"/>
      <c r="M148" s="13" t="s">
        <v>1229</v>
      </c>
      <c r="N148" s="13" t="s">
        <v>1230</v>
      </c>
      <c r="O148" s="13"/>
      <c r="P148" s="13"/>
      <c r="Q148" s="13"/>
      <c r="R148" s="13" t="s">
        <v>53</v>
      </c>
      <c r="S148" t="s">
        <v>57</v>
      </c>
      <c r="T148" s="17">
        <v>44847</v>
      </c>
      <c r="U148" t="s">
        <v>43</v>
      </c>
      <c r="V148" s="18" t="s">
        <v>65</v>
      </c>
      <c r="W148" t="s">
        <v>1231</v>
      </c>
      <c r="X148" s="13" t="s">
        <v>46</v>
      </c>
      <c r="Y148" s="13"/>
      <c r="Z148" s="13"/>
      <c r="AA148" s="13" t="s">
        <v>1232</v>
      </c>
      <c r="AB148" s="13" t="str">
        <f>IF(LEFT(AA148,3)="E06","UA",IF(LEFT(AA148,3)="E07","NMD",IF(LEFT(AA148,3)="E08","MD",IF(LEFT(AA148,3)="E09","LONB",IF(LEFT(AA148,3)="S12","CA",IF(LEFT(AA148,3)="W06","CA",IF(LEFT(AA148,3)="N09","LGD")))))))</f>
        <v>NMD</v>
      </c>
    </row>
    <row r="149" spans="1:28">
      <c r="A149" s="13" t="s">
        <v>1233</v>
      </c>
      <c r="B149" s="13" t="s">
        <v>1234</v>
      </c>
      <c r="C149" s="13" t="s">
        <v>1235</v>
      </c>
      <c r="D149" s="13" t="s">
        <v>31</v>
      </c>
      <c r="E149" s="14">
        <v>2246.2399999999998</v>
      </c>
      <c r="F149" s="15">
        <v>43930</v>
      </c>
      <c r="G149" s="13" t="s">
        <v>1236</v>
      </c>
      <c r="H149" s="13" t="s">
        <v>1237</v>
      </c>
      <c r="I149" s="13" t="s">
        <v>34</v>
      </c>
      <c r="J149" s="13" t="s">
        <v>35</v>
      </c>
      <c r="K149" s="16">
        <v>1169511</v>
      </c>
      <c r="L149" s="13"/>
      <c r="M149" s="13" t="s">
        <v>1238</v>
      </c>
      <c r="N149" s="13" t="s">
        <v>1239</v>
      </c>
      <c r="O149" s="13"/>
      <c r="P149" s="13"/>
      <c r="Q149" s="13"/>
      <c r="R149" s="13" t="s">
        <v>53</v>
      </c>
      <c r="S149" t="s">
        <v>57</v>
      </c>
      <c r="T149" s="17">
        <v>44847</v>
      </c>
      <c r="U149" t="s">
        <v>43</v>
      </c>
      <c r="V149" s="18" t="s">
        <v>65</v>
      </c>
      <c r="W149" t="s">
        <v>1240</v>
      </c>
      <c r="X149" s="13" t="s">
        <v>46</v>
      </c>
      <c r="Y149" s="13"/>
      <c r="Z149" s="13"/>
      <c r="AA149" s="13" t="s">
        <v>1241</v>
      </c>
      <c r="AB149" s="13" t="str">
        <f>IF(LEFT(AA149,3)="E06","UA",IF(LEFT(AA149,3)="E07","NMD",IF(LEFT(AA149,3)="E08","MD",IF(LEFT(AA149,3)="E09","LONB",IF(LEFT(AA149,3)="S12","CA",IF(LEFT(AA149,3)="W06","CA",IF(LEFT(AA149,3)="N09","LGD")))))))</f>
        <v>NMD</v>
      </c>
    </row>
    <row r="150" spans="1:28">
      <c r="A150" s="13" t="s">
        <v>1242</v>
      </c>
      <c r="B150" s="13" t="s">
        <v>1243</v>
      </c>
      <c r="C150" s="13" t="s">
        <v>1244</v>
      </c>
      <c r="D150" s="13" t="s">
        <v>31</v>
      </c>
      <c r="E150" s="14">
        <v>4500</v>
      </c>
      <c r="F150" s="15">
        <v>43930</v>
      </c>
      <c r="G150" s="13" t="s">
        <v>1245</v>
      </c>
      <c r="H150" s="13" t="s">
        <v>1246</v>
      </c>
      <c r="I150" s="13" t="s">
        <v>34</v>
      </c>
      <c r="J150" s="13" t="s">
        <v>35</v>
      </c>
      <c r="K150" s="16">
        <v>1179582</v>
      </c>
      <c r="L150" s="13"/>
      <c r="M150" s="13" t="s">
        <v>1247</v>
      </c>
      <c r="N150" s="13" t="s">
        <v>1248</v>
      </c>
      <c r="O150" s="13"/>
      <c r="P150" s="13"/>
      <c r="Q150" s="13"/>
      <c r="R150" s="13" t="s">
        <v>53</v>
      </c>
      <c r="S150" t="s">
        <v>57</v>
      </c>
      <c r="T150" s="17">
        <v>44847</v>
      </c>
      <c r="U150" t="s">
        <v>43</v>
      </c>
      <c r="V150" s="18" t="s">
        <v>65</v>
      </c>
      <c r="W150" t="s">
        <v>1249</v>
      </c>
      <c r="X150" s="13" t="s">
        <v>46</v>
      </c>
      <c r="Y150" s="13"/>
      <c r="Z150" s="13"/>
      <c r="AA150" s="13" t="s">
        <v>1250</v>
      </c>
      <c r="AB150" s="13" t="str">
        <f>IF(LEFT(AA150,3)="E06","UA",IF(LEFT(AA150,3)="E07","NMD",IF(LEFT(AA150,3)="E08","MD",IF(LEFT(AA150,3)="E09","LONB",IF(LEFT(AA150,3)="S12","CA",IF(LEFT(AA150,3)="W06","CA",IF(LEFT(AA150,3)="N09","LGD")))))))</f>
        <v>MD</v>
      </c>
    </row>
    <row r="151" spans="1:28">
      <c r="A151" s="13" t="s">
        <v>1251</v>
      </c>
      <c r="B151" s="13" t="s">
        <v>1252</v>
      </c>
      <c r="C151" s="13" t="s">
        <v>1253</v>
      </c>
      <c r="D151" s="13" t="s">
        <v>31</v>
      </c>
      <c r="E151" s="14">
        <v>4950</v>
      </c>
      <c r="F151" s="15">
        <v>43930</v>
      </c>
      <c r="G151" s="13" t="s">
        <v>1254</v>
      </c>
      <c r="H151" s="13" t="s">
        <v>1255</v>
      </c>
      <c r="I151" s="13" t="s">
        <v>34</v>
      </c>
      <c r="J151" s="13" t="s">
        <v>35</v>
      </c>
      <c r="K151" s="16">
        <v>1195947</v>
      </c>
      <c r="L151" s="13"/>
      <c r="M151" s="13" t="s">
        <v>1256</v>
      </c>
      <c r="N151" s="13" t="s">
        <v>754</v>
      </c>
      <c r="O151" s="13"/>
      <c r="P151" s="13"/>
      <c r="Q151" s="13"/>
      <c r="R151" s="13" t="s">
        <v>53</v>
      </c>
      <c r="S151" t="s">
        <v>57</v>
      </c>
      <c r="T151" s="17">
        <v>44847</v>
      </c>
      <c r="U151" t="s">
        <v>43</v>
      </c>
      <c r="V151" s="18" t="s">
        <v>65</v>
      </c>
      <c r="W151" t="s">
        <v>1257</v>
      </c>
      <c r="X151" s="13" t="s">
        <v>46</v>
      </c>
      <c r="Y151" s="13"/>
      <c r="Z151" s="13"/>
      <c r="AA151" s="13" t="s">
        <v>756</v>
      </c>
      <c r="AB151" s="13" t="str">
        <f>IF(LEFT(AA151,3)="E06","UA",IF(LEFT(AA151,3)="E07","NMD",IF(LEFT(AA151,3)="E08","MD",IF(LEFT(AA151,3)="E09","LONB",IF(LEFT(AA151,3)="S12","CA",IF(LEFT(AA151,3)="W06","CA",IF(LEFT(AA151,3)="N09","LGD")))))))</f>
        <v>UA</v>
      </c>
    </row>
    <row r="152" spans="1:28">
      <c r="A152" s="13" t="s">
        <v>1258</v>
      </c>
      <c r="B152" s="13" t="s">
        <v>1259</v>
      </c>
      <c r="C152" s="13" t="s">
        <v>1260</v>
      </c>
      <c r="D152" s="13" t="s">
        <v>31</v>
      </c>
      <c r="E152" s="14">
        <v>4320.8</v>
      </c>
      <c r="F152" s="15">
        <v>43930</v>
      </c>
      <c r="G152" s="13" t="s">
        <v>1261</v>
      </c>
      <c r="H152" t="s">
        <v>1262</v>
      </c>
      <c r="I152" s="13" t="s">
        <v>34</v>
      </c>
      <c r="J152" s="13" t="s">
        <v>35</v>
      </c>
      <c r="K152" s="16">
        <v>1098889</v>
      </c>
      <c r="L152" s="13"/>
      <c r="M152" s="13" t="s">
        <v>1263</v>
      </c>
      <c r="N152" s="13" t="s">
        <v>64</v>
      </c>
      <c r="O152" s="13"/>
      <c r="P152" s="13"/>
      <c r="Q152" s="13"/>
      <c r="R152" s="13" t="s">
        <v>53</v>
      </c>
      <c r="S152" t="s">
        <v>57</v>
      </c>
      <c r="T152" s="17">
        <v>44847</v>
      </c>
      <c r="U152" t="s">
        <v>43</v>
      </c>
      <c r="V152" s="18" t="s">
        <v>65</v>
      </c>
      <c r="W152" t="s">
        <v>1264</v>
      </c>
      <c r="X152" s="13" t="s">
        <v>46</v>
      </c>
      <c r="Y152" s="13"/>
      <c r="Z152" s="13"/>
      <c r="AA152" s="13" t="s">
        <v>292</v>
      </c>
      <c r="AB152" s="13" t="str">
        <f>IF(LEFT(AA152,3)="E06","UA",IF(LEFT(AA152,3)="E07","NMD",IF(LEFT(AA152,3)="E08","MD",IF(LEFT(AA152,3)="E09","LONB",IF(LEFT(AA152,3)="S12","CA",IF(LEFT(AA152,3)="W06","CA",IF(LEFT(AA152,3)="N09","LGD")))))))</f>
        <v>LONB</v>
      </c>
    </row>
    <row r="153" spans="1:28">
      <c r="A153" t="s">
        <v>1265</v>
      </c>
      <c r="B153" t="s">
        <v>1266</v>
      </c>
      <c r="C153" t="s">
        <v>1267</v>
      </c>
      <c r="D153" t="s">
        <v>31</v>
      </c>
      <c r="E153">
        <v>58020</v>
      </c>
      <c r="F153" s="9">
        <v>44012</v>
      </c>
      <c r="G153" t="s">
        <v>1268</v>
      </c>
      <c r="H153" t="s">
        <v>1269</v>
      </c>
      <c r="I153" t="s">
        <v>34</v>
      </c>
      <c r="J153" t="s">
        <v>35</v>
      </c>
      <c r="K153">
        <v>1178082</v>
      </c>
      <c r="M153" t="s">
        <v>1270</v>
      </c>
      <c r="N153" t="s">
        <v>64</v>
      </c>
      <c r="O153" t="s">
        <v>83</v>
      </c>
      <c r="P153" t="s">
        <v>1271</v>
      </c>
      <c r="Q153">
        <v>24</v>
      </c>
      <c r="R153" t="s">
        <v>85</v>
      </c>
      <c r="S153" t="s">
        <v>42</v>
      </c>
      <c r="T153" s="10">
        <v>44735.505044907404</v>
      </c>
      <c r="U153" t="s">
        <v>43</v>
      </c>
      <c r="V153" t="s">
        <v>65</v>
      </c>
      <c r="W153" t="s">
        <v>1272</v>
      </c>
      <c r="X153" t="s">
        <v>46</v>
      </c>
      <c r="Y153">
        <v>51.493851999999997</v>
      </c>
      <c r="Z153">
        <v>-0.132572</v>
      </c>
      <c r="AA153" t="s">
        <v>1273</v>
      </c>
      <c r="AB153" t="s">
        <v>200</v>
      </c>
    </row>
    <row r="154" spans="1:28">
      <c r="A154" s="13" t="s">
        <v>1274</v>
      </c>
      <c r="B154" s="13" t="s">
        <v>1266</v>
      </c>
      <c r="C154" s="13" t="s">
        <v>1275</v>
      </c>
      <c r="D154" s="13" t="s">
        <v>31</v>
      </c>
      <c r="E154" s="14">
        <v>5000</v>
      </c>
      <c r="F154" s="15">
        <v>43930</v>
      </c>
      <c r="G154" s="13" t="s">
        <v>1268</v>
      </c>
      <c r="H154" s="13" t="s">
        <v>1276</v>
      </c>
      <c r="I154" s="13" t="s">
        <v>34</v>
      </c>
      <c r="J154" s="13" t="s">
        <v>35</v>
      </c>
      <c r="K154" s="16">
        <v>1178082</v>
      </c>
      <c r="L154" s="13"/>
      <c r="M154" s="13" t="s">
        <v>1270</v>
      </c>
      <c r="N154" s="13" t="s">
        <v>64</v>
      </c>
      <c r="O154" s="13"/>
      <c r="P154" s="13"/>
      <c r="Q154" s="13"/>
      <c r="R154" s="13" t="s">
        <v>53</v>
      </c>
      <c r="S154" t="s">
        <v>57</v>
      </c>
      <c r="T154" s="17">
        <v>44847</v>
      </c>
      <c r="U154" t="s">
        <v>43</v>
      </c>
      <c r="V154" s="18" t="s">
        <v>65</v>
      </c>
      <c r="W154" t="s">
        <v>1277</v>
      </c>
      <c r="X154" s="13" t="s">
        <v>46</v>
      </c>
      <c r="Y154" s="13"/>
      <c r="Z154" s="13"/>
      <c r="AA154" s="13" t="s">
        <v>1273</v>
      </c>
      <c r="AB154" s="13" t="str">
        <f>IF(LEFT(AA154,3)="E06","UA",IF(LEFT(AA154,3)="E07","NMD",IF(LEFT(AA154,3)="E08","MD",IF(LEFT(AA154,3)="E09","LONB",IF(LEFT(AA154,3)="S12","CA",IF(LEFT(AA154,3)="W06","CA",IF(LEFT(AA154,3)="N09","LGD")))))))</f>
        <v>LONB</v>
      </c>
    </row>
    <row r="155" spans="1:28" s="19" customFormat="1">
      <c r="A155" t="s">
        <v>1278</v>
      </c>
      <c r="B155" t="s">
        <v>1279</v>
      </c>
      <c r="C155" t="s">
        <v>1280</v>
      </c>
      <c r="D155" t="s">
        <v>31</v>
      </c>
      <c r="E155">
        <v>25000</v>
      </c>
      <c r="F155" s="9">
        <v>44637</v>
      </c>
      <c r="G155" t="s">
        <v>1281</v>
      </c>
      <c r="H155" t="s">
        <v>1282</v>
      </c>
      <c r="I155" t="s">
        <v>34</v>
      </c>
      <c r="J155" t="s">
        <v>35</v>
      </c>
      <c r="K155" t="s">
        <v>1283</v>
      </c>
      <c r="L155" s="8"/>
      <c r="M155" t="s">
        <v>1284</v>
      </c>
      <c r="N155" t="s">
        <v>1285</v>
      </c>
      <c r="O155" s="9">
        <v>44652</v>
      </c>
      <c r="P155" s="9">
        <v>45016</v>
      </c>
      <c r="Q155">
        <v>12</v>
      </c>
      <c r="R155" t="s">
        <v>170</v>
      </c>
      <c r="S155" t="s">
        <v>42</v>
      </c>
      <c r="T155" s="10">
        <v>44735.505044907404</v>
      </c>
      <c r="U155" t="s">
        <v>43</v>
      </c>
      <c r="V155" t="s">
        <v>44</v>
      </c>
      <c r="W155" t="s">
        <v>1286</v>
      </c>
      <c r="X155" t="s">
        <v>172</v>
      </c>
      <c r="Y155">
        <v>55.896895999999998</v>
      </c>
      <c r="Z155">
        <v>-3.4972650000000001</v>
      </c>
      <c r="AA155" t="s">
        <v>1287</v>
      </c>
      <c r="AB155" t="s">
        <v>48</v>
      </c>
    </row>
    <row r="156" spans="1:28">
      <c r="A156" s="13" t="s">
        <v>1288</v>
      </c>
      <c r="B156" s="13" t="s">
        <v>1289</v>
      </c>
      <c r="C156" s="13" t="s">
        <v>1290</v>
      </c>
      <c r="D156" s="13" t="s">
        <v>31</v>
      </c>
      <c r="E156" s="14">
        <v>5000</v>
      </c>
      <c r="F156" s="15">
        <v>43930</v>
      </c>
      <c r="G156" s="13" t="s">
        <v>1291</v>
      </c>
      <c r="H156" s="13" t="s">
        <v>1292</v>
      </c>
      <c r="I156" s="13" t="s">
        <v>34</v>
      </c>
      <c r="J156" s="13" t="s">
        <v>35</v>
      </c>
      <c r="K156" s="16">
        <v>1099865</v>
      </c>
      <c r="L156" s="13"/>
      <c r="M156" s="13" t="s">
        <v>1293</v>
      </c>
      <c r="N156" s="13" t="s">
        <v>494</v>
      </c>
      <c r="O156" s="13"/>
      <c r="P156" s="13"/>
      <c r="Q156" s="13"/>
      <c r="R156" s="13" t="s">
        <v>53</v>
      </c>
      <c r="S156" t="s">
        <v>57</v>
      </c>
      <c r="T156" s="17">
        <v>44847</v>
      </c>
      <c r="U156" t="s">
        <v>43</v>
      </c>
      <c r="V156" s="18" t="s">
        <v>65</v>
      </c>
      <c r="W156" t="s">
        <v>1294</v>
      </c>
      <c r="X156" s="13" t="s">
        <v>46</v>
      </c>
      <c r="Y156" s="13"/>
      <c r="Z156" s="13"/>
      <c r="AA156" s="13" t="s">
        <v>496</v>
      </c>
      <c r="AB156" s="13" t="str">
        <f>IF(LEFT(AA156,3)="E06","UA",IF(LEFT(AA156,3)="E07","NMD",IF(LEFT(AA156,3)="E08","MD",IF(LEFT(AA156,3)="E09","LONB",IF(LEFT(AA156,3)="S12","CA",IF(LEFT(AA156,3)="W06","CA",IF(LEFT(AA156,3)="N09","LGD")))))))</f>
        <v>UA</v>
      </c>
    </row>
    <row r="157" spans="1:28">
      <c r="A157" s="13" t="s">
        <v>1295</v>
      </c>
      <c r="B157" s="13" t="s">
        <v>1296</v>
      </c>
      <c r="C157" s="13" t="s">
        <v>1297</v>
      </c>
      <c r="D157" s="13" t="s">
        <v>31</v>
      </c>
      <c r="E157" s="14">
        <v>5000</v>
      </c>
      <c r="F157" s="15">
        <v>43930</v>
      </c>
      <c r="G157" s="13" t="s">
        <v>1298</v>
      </c>
      <c r="H157" s="13" t="s">
        <v>1299</v>
      </c>
      <c r="I157" s="13" t="s">
        <v>34</v>
      </c>
      <c r="J157" s="13" t="s">
        <v>35</v>
      </c>
      <c r="K157" s="16">
        <v>1142593</v>
      </c>
      <c r="L157" s="13"/>
      <c r="M157" s="13" t="s">
        <v>1300</v>
      </c>
      <c r="N157" s="13" t="s">
        <v>1140</v>
      </c>
      <c r="O157" s="13"/>
      <c r="P157" s="13"/>
      <c r="Q157" s="13"/>
      <c r="R157" s="13" t="s">
        <v>53</v>
      </c>
      <c r="S157" t="s">
        <v>57</v>
      </c>
      <c r="T157" s="17">
        <v>44847</v>
      </c>
      <c r="U157" t="s">
        <v>43</v>
      </c>
      <c r="V157" s="18" t="s">
        <v>65</v>
      </c>
      <c r="W157" t="s">
        <v>1301</v>
      </c>
      <c r="X157" s="13" t="s">
        <v>46</v>
      </c>
      <c r="Y157" s="13"/>
      <c r="Z157" s="13"/>
      <c r="AA157" s="13" t="s">
        <v>99</v>
      </c>
      <c r="AB157" s="13" t="str">
        <f>IF(LEFT(AA157,3)="E06","UA",IF(LEFT(AA157,3)="E07","NMD",IF(LEFT(AA157,3)="E08","MD",IF(LEFT(AA157,3)="E09","LONB",IF(LEFT(AA157,3)="S12","CA",IF(LEFT(AA157,3)="W06","CA",IF(LEFT(AA157,3)="N09","LGD")))))))</f>
        <v>MD</v>
      </c>
    </row>
    <row r="158" spans="1:28">
      <c r="A158" t="s">
        <v>1302</v>
      </c>
      <c r="B158" t="s">
        <v>1303</v>
      </c>
      <c r="C158" t="s">
        <v>1304</v>
      </c>
      <c r="D158" t="s">
        <v>31</v>
      </c>
      <c r="E158">
        <v>70000</v>
      </c>
      <c r="F158" s="9">
        <v>44137</v>
      </c>
      <c r="G158" t="s">
        <v>1305</v>
      </c>
      <c r="H158" t="s">
        <v>1306</v>
      </c>
      <c r="I158" t="s">
        <v>34</v>
      </c>
      <c r="J158" t="s">
        <v>35</v>
      </c>
      <c r="K158">
        <v>1097772</v>
      </c>
      <c r="M158" t="s">
        <v>1307</v>
      </c>
      <c r="N158" t="s">
        <v>136</v>
      </c>
      <c r="O158" t="s">
        <v>39</v>
      </c>
      <c r="P158" t="s">
        <v>40</v>
      </c>
      <c r="Q158">
        <v>12</v>
      </c>
      <c r="R158" t="s">
        <v>41</v>
      </c>
      <c r="S158" t="s">
        <v>42</v>
      </c>
      <c r="T158" s="10">
        <v>44735.505044907404</v>
      </c>
      <c r="U158" t="s">
        <v>43</v>
      </c>
      <c r="V158" t="s">
        <v>65</v>
      </c>
      <c r="W158" t="s">
        <v>1308</v>
      </c>
      <c r="X158" t="s">
        <v>46</v>
      </c>
      <c r="Y158">
        <v>50.372477000000003</v>
      </c>
      <c r="Z158">
        <v>-4.1475660000000003</v>
      </c>
      <c r="AA158" t="s">
        <v>138</v>
      </c>
      <c r="AB158" t="s">
        <v>88</v>
      </c>
    </row>
    <row r="159" spans="1:28">
      <c r="A159" s="13" t="s">
        <v>1309</v>
      </c>
      <c r="B159" s="13" t="s">
        <v>1310</v>
      </c>
      <c r="C159" s="13" t="s">
        <v>1311</v>
      </c>
      <c r="D159" s="13" t="s">
        <v>31</v>
      </c>
      <c r="E159" s="14">
        <v>5000</v>
      </c>
      <c r="F159" s="15">
        <v>43930</v>
      </c>
      <c r="G159" s="13" t="s">
        <v>1312</v>
      </c>
      <c r="H159" s="13" t="s">
        <v>1313</v>
      </c>
      <c r="I159" s="13" t="s">
        <v>34</v>
      </c>
      <c r="J159" s="13" t="s">
        <v>35</v>
      </c>
      <c r="K159" s="16">
        <v>1168215</v>
      </c>
      <c r="L159" s="13"/>
      <c r="M159" s="13" t="s">
        <v>1314</v>
      </c>
      <c r="N159" s="13" t="s">
        <v>64</v>
      </c>
      <c r="O159" s="13"/>
      <c r="P159" s="13"/>
      <c r="Q159" s="13"/>
      <c r="R159" s="13" t="s">
        <v>53</v>
      </c>
      <c r="S159" t="s">
        <v>57</v>
      </c>
      <c r="T159" s="17">
        <v>44847</v>
      </c>
      <c r="U159" t="s">
        <v>43</v>
      </c>
      <c r="V159" s="18" t="s">
        <v>65</v>
      </c>
      <c r="W159" t="s">
        <v>1315</v>
      </c>
      <c r="X159" s="13" t="s">
        <v>46</v>
      </c>
      <c r="Y159" s="13"/>
      <c r="Z159" s="13"/>
      <c r="AA159" s="13" t="s">
        <v>452</v>
      </c>
      <c r="AB159" s="13" t="str">
        <f>IF(LEFT(AA159,3)="E06","UA",IF(LEFT(AA159,3)="E07","NMD",IF(LEFT(AA159,3)="E08","MD",IF(LEFT(AA159,3)="E09","LONB",IF(LEFT(AA159,3)="S12","CA",IF(LEFT(AA159,3)="W06","CA",IF(LEFT(AA159,3)="N09","LGD")))))))</f>
        <v>LONB</v>
      </c>
    </row>
    <row r="160" spans="1:28">
      <c r="A160" t="s">
        <v>1316</v>
      </c>
      <c r="B160" t="s">
        <v>1317</v>
      </c>
      <c r="C160" t="s">
        <v>1318</v>
      </c>
      <c r="D160" t="s">
        <v>31</v>
      </c>
      <c r="E160">
        <v>25000</v>
      </c>
      <c r="F160" s="9">
        <v>44637</v>
      </c>
      <c r="G160" t="s">
        <v>1319</v>
      </c>
      <c r="H160" t="s">
        <v>1320</v>
      </c>
      <c r="I160" t="s">
        <v>34</v>
      </c>
      <c r="J160" t="s">
        <v>35</v>
      </c>
      <c r="K160" t="s">
        <v>1321</v>
      </c>
      <c r="M160" t="s">
        <v>1322</v>
      </c>
      <c r="N160" t="s">
        <v>543</v>
      </c>
      <c r="O160" s="9">
        <v>44593</v>
      </c>
      <c r="P160" s="9">
        <v>44926</v>
      </c>
      <c r="Q160">
        <v>10</v>
      </c>
      <c r="R160" t="s">
        <v>170</v>
      </c>
      <c r="S160" t="s">
        <v>42</v>
      </c>
      <c r="T160" s="10">
        <v>44735.505044907404</v>
      </c>
      <c r="U160" t="s">
        <v>43</v>
      </c>
      <c r="V160" t="s">
        <v>44</v>
      </c>
      <c r="W160" t="s">
        <v>1323</v>
      </c>
      <c r="X160" t="s">
        <v>172</v>
      </c>
      <c r="Y160">
        <v>55.862361</v>
      </c>
      <c r="Z160">
        <v>-4.2552050000000001</v>
      </c>
      <c r="AA160" t="s">
        <v>545</v>
      </c>
      <c r="AB160" t="s">
        <v>48</v>
      </c>
    </row>
    <row r="161" spans="1:28">
      <c r="A161" t="s">
        <v>1324</v>
      </c>
      <c r="B161" t="s">
        <v>1325</v>
      </c>
      <c r="C161" t="s">
        <v>1326</v>
      </c>
      <c r="D161" t="s">
        <v>31</v>
      </c>
      <c r="E161">
        <v>47201</v>
      </c>
      <c r="F161" s="9">
        <v>43958</v>
      </c>
      <c r="G161" t="s">
        <v>1327</v>
      </c>
      <c r="H161" t="s">
        <v>1328</v>
      </c>
      <c r="I161" t="s">
        <v>34</v>
      </c>
      <c r="J161" t="s">
        <v>35</v>
      </c>
      <c r="K161" t="s">
        <v>1329</v>
      </c>
      <c r="M161" t="s">
        <v>1330</v>
      </c>
      <c r="N161" t="s">
        <v>1331</v>
      </c>
      <c r="O161" s="9">
        <v>43922</v>
      </c>
      <c r="P161" s="9">
        <v>44286</v>
      </c>
      <c r="Q161">
        <v>12</v>
      </c>
      <c r="R161" t="s">
        <v>53</v>
      </c>
      <c r="S161" t="s">
        <v>42</v>
      </c>
      <c r="T161" s="10">
        <v>44735.505044907404</v>
      </c>
      <c r="U161" t="s">
        <v>43</v>
      </c>
      <c r="V161" t="s">
        <v>44</v>
      </c>
      <c r="W161" t="s">
        <v>1332</v>
      </c>
      <c r="X161" t="s">
        <v>46</v>
      </c>
      <c r="Y161">
        <v>56.464931999999997</v>
      </c>
      <c r="Z161">
        <v>-3.0599080000000001</v>
      </c>
      <c r="AA161" t="s">
        <v>1333</v>
      </c>
      <c r="AB161" t="s">
        <v>48</v>
      </c>
    </row>
    <row r="162" spans="1:28">
      <c r="A162" s="13" t="s">
        <v>1334</v>
      </c>
      <c r="B162" s="13" t="s">
        <v>1325</v>
      </c>
      <c r="C162" s="13" t="s">
        <v>1335</v>
      </c>
      <c r="D162" s="13" t="s">
        <v>31</v>
      </c>
      <c r="E162" s="14">
        <v>4920</v>
      </c>
      <c r="F162" s="15">
        <v>43930</v>
      </c>
      <c r="G162" s="13" t="s">
        <v>1327</v>
      </c>
      <c r="H162" s="13" t="s">
        <v>1328</v>
      </c>
      <c r="I162" s="13" t="s">
        <v>34</v>
      </c>
      <c r="J162" s="13" t="s">
        <v>35</v>
      </c>
      <c r="K162" s="16" t="s">
        <v>1329</v>
      </c>
      <c r="L162" s="13"/>
      <c r="M162" s="13" t="s">
        <v>1330</v>
      </c>
      <c r="N162" s="13" t="s">
        <v>1331</v>
      </c>
      <c r="O162" s="13"/>
      <c r="P162" s="13"/>
      <c r="Q162" s="13"/>
      <c r="R162" s="13" t="s">
        <v>53</v>
      </c>
      <c r="S162" t="s">
        <v>57</v>
      </c>
      <c r="T162" s="17">
        <v>44847</v>
      </c>
      <c r="U162" t="s">
        <v>43</v>
      </c>
      <c r="V162" s="18" t="s">
        <v>44</v>
      </c>
      <c r="W162" t="s">
        <v>1332</v>
      </c>
      <c r="X162" s="13" t="s">
        <v>46</v>
      </c>
      <c r="Y162" s="13"/>
      <c r="Z162" s="13"/>
      <c r="AA162" s="13" t="s">
        <v>1333</v>
      </c>
      <c r="AB162" s="13" t="str">
        <f>IF(LEFT(AA162,3)="E06","UA",IF(LEFT(AA162,3)="E07","NMD",IF(LEFT(AA162,3)="E08","MD",IF(LEFT(AA162,3)="E09","LONB",IF(LEFT(AA162,3)="S12","CA",IF(LEFT(AA162,3)="W06","CA",IF(LEFT(AA162,3)="N09","LGD")))))))</f>
        <v>CA</v>
      </c>
    </row>
    <row r="163" spans="1:28">
      <c r="A163" s="13" t="s">
        <v>1336</v>
      </c>
      <c r="B163" s="13" t="s">
        <v>1337</v>
      </c>
      <c r="C163" s="13" t="s">
        <v>1338</v>
      </c>
      <c r="D163" s="13" t="s">
        <v>31</v>
      </c>
      <c r="E163" s="14">
        <v>4850</v>
      </c>
      <c r="F163" s="15">
        <v>43930</v>
      </c>
      <c r="G163" s="13" t="s">
        <v>1339</v>
      </c>
      <c r="H163" s="13" t="s">
        <v>1340</v>
      </c>
      <c r="I163" s="13" t="s">
        <v>34</v>
      </c>
      <c r="J163" s="13" t="s">
        <v>35</v>
      </c>
      <c r="K163" s="16">
        <v>207454</v>
      </c>
      <c r="L163" s="13"/>
      <c r="M163" s="13" t="s">
        <v>1341</v>
      </c>
      <c r="N163" s="13" t="s">
        <v>64</v>
      </c>
      <c r="O163" s="13"/>
      <c r="P163" s="13"/>
      <c r="Q163" s="13"/>
      <c r="R163" s="13" t="s">
        <v>53</v>
      </c>
      <c r="S163" t="s">
        <v>57</v>
      </c>
      <c r="T163" s="17">
        <v>44847</v>
      </c>
      <c r="U163" t="s">
        <v>43</v>
      </c>
      <c r="V163" s="18" t="s">
        <v>65</v>
      </c>
      <c r="W163" t="s">
        <v>1342</v>
      </c>
      <c r="X163" s="13" t="s">
        <v>46</v>
      </c>
      <c r="Y163" s="13"/>
      <c r="Z163" s="13"/>
      <c r="AA163" s="13" t="s">
        <v>389</v>
      </c>
      <c r="AB163" s="13" t="str">
        <f>IF(LEFT(AA163,3)="E06","UA",IF(LEFT(AA163,3)="E07","NMD",IF(LEFT(AA163,3)="E08","MD",IF(LEFT(AA163,3)="E09","LONB",IF(LEFT(AA163,3)="S12","CA",IF(LEFT(AA163,3)="W06","CA",IF(LEFT(AA163,3)="N09","LGD")))))))</f>
        <v>LONB</v>
      </c>
    </row>
    <row r="164" spans="1:28">
      <c r="A164" s="13" t="s">
        <v>1343</v>
      </c>
      <c r="B164" s="13" t="s">
        <v>1344</v>
      </c>
      <c r="C164" s="13" t="s">
        <v>1345</v>
      </c>
      <c r="D164" s="13" t="s">
        <v>31</v>
      </c>
      <c r="E164" s="14">
        <v>4500</v>
      </c>
      <c r="F164" s="15">
        <v>43930</v>
      </c>
      <c r="G164" s="13" t="s">
        <v>1346</v>
      </c>
      <c r="H164" s="13" t="s">
        <v>1347</v>
      </c>
      <c r="I164" s="13" t="s">
        <v>34</v>
      </c>
      <c r="J164" s="13" t="s">
        <v>35</v>
      </c>
      <c r="K164" s="16">
        <v>1192355</v>
      </c>
      <c r="L164" s="13"/>
      <c r="M164" s="13" t="s">
        <v>1348</v>
      </c>
      <c r="N164" s="13" t="s">
        <v>64</v>
      </c>
      <c r="O164" s="13"/>
      <c r="P164" s="13"/>
      <c r="Q164" s="13"/>
      <c r="R164" s="13" t="s">
        <v>53</v>
      </c>
      <c r="S164" t="s">
        <v>57</v>
      </c>
      <c r="T164" s="17">
        <v>44847</v>
      </c>
      <c r="U164" t="s">
        <v>43</v>
      </c>
      <c r="V164" s="18" t="s">
        <v>65</v>
      </c>
      <c r="W164" t="s">
        <v>1349</v>
      </c>
      <c r="X164" s="13" t="s">
        <v>46</v>
      </c>
      <c r="Y164" s="13"/>
      <c r="Z164" s="13"/>
      <c r="AA164" s="13" t="s">
        <v>389</v>
      </c>
      <c r="AB164" s="13" t="str">
        <f>IF(LEFT(AA164,3)="E06","UA",IF(LEFT(AA164,3)="E07","NMD",IF(LEFT(AA164,3)="E08","MD",IF(LEFT(AA164,3)="E09","LONB",IF(LEFT(AA164,3)="S12","CA",IF(LEFT(AA164,3)="W06","CA",IF(LEFT(AA164,3)="N09","LGD")))))))</f>
        <v>LONB</v>
      </c>
    </row>
    <row r="165" spans="1:28">
      <c r="A165" t="s">
        <v>1350</v>
      </c>
      <c r="B165" t="s">
        <v>1351</v>
      </c>
      <c r="C165" t="s">
        <v>1352</v>
      </c>
      <c r="D165" t="s">
        <v>31</v>
      </c>
      <c r="E165">
        <v>100000</v>
      </c>
      <c r="F165" s="9">
        <v>44012</v>
      </c>
      <c r="G165" t="s">
        <v>1353</v>
      </c>
      <c r="H165" t="s">
        <v>1354</v>
      </c>
      <c r="I165" t="s">
        <v>34</v>
      </c>
      <c r="J165" t="s">
        <v>35</v>
      </c>
      <c r="K165">
        <v>1003342</v>
      </c>
      <c r="M165" t="s">
        <v>1355</v>
      </c>
      <c r="N165" t="s">
        <v>64</v>
      </c>
      <c r="O165" t="s">
        <v>1356</v>
      </c>
      <c r="P165" t="s">
        <v>1357</v>
      </c>
      <c r="Q165">
        <v>24</v>
      </c>
      <c r="R165" t="s">
        <v>85</v>
      </c>
      <c r="S165" t="s">
        <v>42</v>
      </c>
      <c r="T165" s="10">
        <v>44735.505044907404</v>
      </c>
      <c r="U165" t="s">
        <v>43</v>
      </c>
      <c r="V165" t="s">
        <v>65</v>
      </c>
      <c r="W165" t="s">
        <v>1358</v>
      </c>
      <c r="X165" t="s">
        <v>46</v>
      </c>
      <c r="Y165">
        <v>51.525196000000001</v>
      </c>
      <c r="Z165">
        <v>-9.9877999999999995E-2</v>
      </c>
      <c r="AA165" t="s">
        <v>300</v>
      </c>
      <c r="AB165" t="s">
        <v>200</v>
      </c>
    </row>
    <row r="166" spans="1:28">
      <c r="A166" s="13" t="s">
        <v>1359</v>
      </c>
      <c r="B166" s="13" t="s">
        <v>1360</v>
      </c>
      <c r="C166" s="13" t="s">
        <v>1361</v>
      </c>
      <c r="D166" s="13" t="s">
        <v>31</v>
      </c>
      <c r="E166" s="14">
        <v>4000</v>
      </c>
      <c r="F166" s="15">
        <v>43930</v>
      </c>
      <c r="G166" s="13" t="s">
        <v>1362</v>
      </c>
      <c r="H166" s="13" t="s">
        <v>1363</v>
      </c>
      <c r="I166" s="13" t="s">
        <v>34</v>
      </c>
      <c r="J166" s="13" t="s">
        <v>35</v>
      </c>
      <c r="K166" s="16">
        <v>1153055</v>
      </c>
      <c r="L166" s="13"/>
      <c r="M166" s="13" t="s">
        <v>1364</v>
      </c>
      <c r="N166" s="13" t="s">
        <v>927</v>
      </c>
      <c r="O166" s="13"/>
      <c r="P166" s="13"/>
      <c r="Q166" s="13"/>
      <c r="R166" s="13" t="s">
        <v>53</v>
      </c>
      <c r="S166" t="s">
        <v>57</v>
      </c>
      <c r="T166" s="17">
        <v>44847</v>
      </c>
      <c r="U166" t="s">
        <v>43</v>
      </c>
      <c r="V166" s="18" t="s">
        <v>65</v>
      </c>
      <c r="W166" t="s">
        <v>1365</v>
      </c>
      <c r="X166" s="13" t="s">
        <v>46</v>
      </c>
      <c r="Y166" s="13"/>
      <c r="Z166" s="13"/>
      <c r="AA166" s="13" t="s">
        <v>929</v>
      </c>
      <c r="AB166" s="13" t="str">
        <f>IF(LEFT(AA166,3)="E06","UA",IF(LEFT(AA166,3)="E07","NMD",IF(LEFT(AA166,3)="E08","MD",IF(LEFT(AA166,3)="E09","LONB",IF(LEFT(AA166,3)="S12","CA",IF(LEFT(AA166,3)="W06","CA",IF(LEFT(AA166,3)="N09","LGD")))))))</f>
        <v>MD</v>
      </c>
    </row>
    <row r="167" spans="1:28">
      <c r="A167" s="13" t="s">
        <v>1366</v>
      </c>
      <c r="B167" s="13" t="s">
        <v>1367</v>
      </c>
      <c r="C167" s="13" t="s">
        <v>1368</v>
      </c>
      <c r="D167" s="13" t="s">
        <v>31</v>
      </c>
      <c r="E167" s="14">
        <v>5000</v>
      </c>
      <c r="F167" s="15">
        <v>43930</v>
      </c>
      <c r="G167" s="13" t="s">
        <v>1369</v>
      </c>
      <c r="H167" s="13" t="s">
        <v>1370</v>
      </c>
      <c r="I167" s="13" t="s">
        <v>34</v>
      </c>
      <c r="J167" s="13" t="s">
        <v>35</v>
      </c>
      <c r="K167" s="16">
        <v>1116562</v>
      </c>
      <c r="L167" s="13"/>
      <c r="M167" s="13" t="s">
        <v>1371</v>
      </c>
      <c r="N167" s="13" t="s">
        <v>1372</v>
      </c>
      <c r="O167" s="13"/>
      <c r="P167" s="13"/>
      <c r="Q167" s="13"/>
      <c r="R167" s="13" t="s">
        <v>53</v>
      </c>
      <c r="S167" t="s">
        <v>57</v>
      </c>
      <c r="T167" s="17">
        <v>44847</v>
      </c>
      <c r="U167" t="s">
        <v>43</v>
      </c>
      <c r="V167" s="18" t="s">
        <v>65</v>
      </c>
      <c r="W167" t="s">
        <v>1373</v>
      </c>
      <c r="X167" s="13" t="s">
        <v>46</v>
      </c>
      <c r="Y167" s="13"/>
      <c r="Z167" s="13"/>
      <c r="AA167" s="13" t="s">
        <v>1374</v>
      </c>
      <c r="AB167" s="13" t="str">
        <f>IF(LEFT(AA167,3)="E06","UA",IF(LEFT(AA167,3)="E07","NMD",IF(LEFT(AA167,3)="E08","MD",IF(LEFT(AA167,3)="E09","LONB",IF(LEFT(AA167,3)="S12","CA",IF(LEFT(AA167,3)="W06","CA",IF(LEFT(AA167,3)="N09","LGD")))))))</f>
        <v>NMD</v>
      </c>
    </row>
    <row r="168" spans="1:28">
      <c r="A168" s="13" t="s">
        <v>1375</v>
      </c>
      <c r="B168" s="13" t="s">
        <v>1376</v>
      </c>
      <c r="C168" s="13" t="s">
        <v>1377</v>
      </c>
      <c r="D168" s="13" t="s">
        <v>31</v>
      </c>
      <c r="E168" s="14">
        <v>5000</v>
      </c>
      <c r="F168" s="15">
        <v>43930</v>
      </c>
      <c r="G168" s="13" t="s">
        <v>1378</v>
      </c>
      <c r="H168" s="13" t="s">
        <v>1379</v>
      </c>
      <c r="I168" s="13" t="s">
        <v>34</v>
      </c>
      <c r="J168" s="13" t="s">
        <v>35</v>
      </c>
      <c r="K168" s="16">
        <v>1174060</v>
      </c>
      <c r="L168" s="13"/>
      <c r="M168" s="13" t="s">
        <v>1380</v>
      </c>
      <c r="N168" s="13" t="s">
        <v>64</v>
      </c>
      <c r="O168" s="13"/>
      <c r="P168" s="13"/>
      <c r="Q168" s="13"/>
      <c r="R168" s="13" t="s">
        <v>53</v>
      </c>
      <c r="S168" t="s">
        <v>57</v>
      </c>
      <c r="T168" s="17">
        <v>44847</v>
      </c>
      <c r="U168" t="s">
        <v>43</v>
      </c>
      <c r="V168" s="18" t="s">
        <v>65</v>
      </c>
      <c r="W168" t="s">
        <v>1381</v>
      </c>
      <c r="X168" s="13" t="s">
        <v>46</v>
      </c>
      <c r="Y168" s="13"/>
      <c r="Z168" s="13"/>
      <c r="AA168" s="13" t="s">
        <v>67</v>
      </c>
      <c r="AB168" s="13" t="str">
        <f>IF(LEFT(AA168,3)="E06","UA",IF(LEFT(AA168,3)="E07","NMD",IF(LEFT(AA168,3)="E08","MD",IF(LEFT(AA168,3)="E09","LONB",IF(LEFT(AA168,3)="S12","CA",IF(LEFT(AA168,3)="W06","CA",IF(LEFT(AA168,3)="N09","LGD")))))))</f>
        <v>LONB</v>
      </c>
    </row>
    <row r="169" spans="1:28">
      <c r="A169" s="13" t="s">
        <v>1382</v>
      </c>
      <c r="B169" s="13" t="s">
        <v>1383</v>
      </c>
      <c r="C169" s="13" t="s">
        <v>1384</v>
      </c>
      <c r="D169" s="13" t="s">
        <v>31</v>
      </c>
      <c r="E169" s="14">
        <v>5000</v>
      </c>
      <c r="F169" s="15">
        <v>43930</v>
      </c>
      <c r="G169" s="13" t="s">
        <v>1385</v>
      </c>
      <c r="H169" s="13" t="s">
        <v>1386</v>
      </c>
      <c r="I169" s="13" t="s">
        <v>34</v>
      </c>
      <c r="J169" s="13" t="s">
        <v>35</v>
      </c>
      <c r="K169" s="16">
        <v>1126626</v>
      </c>
      <c r="L169" s="13"/>
      <c r="M169" s="13" t="s">
        <v>1387</v>
      </c>
      <c r="N169" s="13" t="s">
        <v>1388</v>
      </c>
      <c r="O169" s="13"/>
      <c r="P169" s="13"/>
      <c r="Q169" s="13"/>
      <c r="R169" s="13" t="s">
        <v>53</v>
      </c>
      <c r="S169" t="s">
        <v>57</v>
      </c>
      <c r="T169" s="17">
        <v>44847</v>
      </c>
      <c r="U169" t="s">
        <v>43</v>
      </c>
      <c r="V169" s="18" t="s">
        <v>65</v>
      </c>
      <c r="W169" t="s">
        <v>1389</v>
      </c>
      <c r="X169" s="13" t="s">
        <v>46</v>
      </c>
      <c r="Y169" s="13"/>
      <c r="Z169" s="13"/>
      <c r="AA169" s="13" t="s">
        <v>1390</v>
      </c>
      <c r="AB169" s="13" t="str">
        <f>IF(LEFT(AA169,3)="E06","UA",IF(LEFT(AA169,3)="E07","NMD",IF(LEFT(AA169,3)="E08","MD",IF(LEFT(AA169,3)="E09","LONB",IF(LEFT(AA169,3)="S12","CA",IF(LEFT(AA169,3)="W06","CA",IF(LEFT(AA169,3)="N09","LGD")))))))</f>
        <v>UA</v>
      </c>
    </row>
    <row r="170" spans="1:28">
      <c r="A170" s="13" t="s">
        <v>1391</v>
      </c>
      <c r="B170" s="13" t="s">
        <v>1392</v>
      </c>
      <c r="C170" s="13" t="s">
        <v>1393</v>
      </c>
      <c r="D170" s="13" t="s">
        <v>31</v>
      </c>
      <c r="E170" s="14">
        <v>4900</v>
      </c>
      <c r="F170" s="15">
        <v>43930</v>
      </c>
      <c r="G170" s="13" t="s">
        <v>1394</v>
      </c>
      <c r="H170" s="13" t="s">
        <v>1395</v>
      </c>
      <c r="I170" s="13" t="s">
        <v>34</v>
      </c>
      <c r="J170" s="13" t="s">
        <v>35</v>
      </c>
      <c r="K170" s="16">
        <v>1141619</v>
      </c>
      <c r="L170" s="13"/>
      <c r="M170" s="13" t="s">
        <v>1396</v>
      </c>
      <c r="N170" s="13" t="s">
        <v>503</v>
      </c>
      <c r="O170" s="13"/>
      <c r="P170" s="13"/>
      <c r="Q170" s="13"/>
      <c r="R170" s="13" t="s">
        <v>53</v>
      </c>
      <c r="S170" t="s">
        <v>57</v>
      </c>
      <c r="T170" s="17">
        <v>44847</v>
      </c>
      <c r="U170" t="s">
        <v>43</v>
      </c>
      <c r="V170" s="18" t="s">
        <v>65</v>
      </c>
      <c r="W170" t="s">
        <v>1397</v>
      </c>
      <c r="X170" s="13" t="s">
        <v>46</v>
      </c>
      <c r="Y170" s="13"/>
      <c r="Z170" s="13"/>
      <c r="AA170" s="13" t="s">
        <v>505</v>
      </c>
      <c r="AB170" s="13" t="str">
        <f>IF(LEFT(AA170,3)="E06","UA",IF(LEFT(AA170,3)="E07","NMD",IF(LEFT(AA170,3)="E08","MD",IF(LEFT(AA170,3)="E09","LONB",IF(LEFT(AA170,3)="S12","CA",IF(LEFT(AA170,3)="W06","CA",IF(LEFT(AA170,3)="N09","LGD")))))))</f>
        <v>MD</v>
      </c>
    </row>
    <row r="171" spans="1:28">
      <c r="A171" t="s">
        <v>1398</v>
      </c>
      <c r="B171" t="s">
        <v>1399</v>
      </c>
      <c r="C171" t="s">
        <v>1400</v>
      </c>
      <c r="D171" t="s">
        <v>31</v>
      </c>
      <c r="E171">
        <v>69813</v>
      </c>
      <c r="F171" s="9">
        <v>44098</v>
      </c>
      <c r="G171" t="s">
        <v>1401</v>
      </c>
      <c r="H171" t="s">
        <v>1402</v>
      </c>
      <c r="I171" t="s">
        <v>34</v>
      </c>
      <c r="J171" t="s">
        <v>35</v>
      </c>
      <c r="K171" t="s">
        <v>1403</v>
      </c>
      <c r="M171" t="s">
        <v>1404</v>
      </c>
      <c r="N171" t="s">
        <v>706</v>
      </c>
      <c r="O171" t="s">
        <v>1356</v>
      </c>
      <c r="P171" t="s">
        <v>1405</v>
      </c>
      <c r="Q171">
        <v>12</v>
      </c>
      <c r="R171" t="s">
        <v>41</v>
      </c>
      <c r="S171" t="s">
        <v>42</v>
      </c>
      <c r="T171" s="10">
        <v>44735.505044907404</v>
      </c>
      <c r="U171" t="s">
        <v>43</v>
      </c>
      <c r="V171" t="s">
        <v>44</v>
      </c>
      <c r="W171" t="s">
        <v>1406</v>
      </c>
      <c r="X171" t="s">
        <v>46</v>
      </c>
      <c r="Y171">
        <v>55.943641</v>
      </c>
      <c r="Z171">
        <v>-3.2079589999999998</v>
      </c>
      <c r="AA171" t="s">
        <v>257</v>
      </c>
      <c r="AB171" t="s">
        <v>48</v>
      </c>
    </row>
    <row r="172" spans="1:28">
      <c r="A172" s="13" t="s">
        <v>1407</v>
      </c>
      <c r="B172" s="13" t="s">
        <v>1399</v>
      </c>
      <c r="C172" s="13" t="s">
        <v>1408</v>
      </c>
      <c r="D172" s="13" t="s">
        <v>31</v>
      </c>
      <c r="E172" s="14">
        <v>4689.75</v>
      </c>
      <c r="F172" s="15">
        <v>43930</v>
      </c>
      <c r="G172" s="13" t="s">
        <v>1401</v>
      </c>
      <c r="H172" s="13" t="s">
        <v>1402</v>
      </c>
      <c r="I172" s="13" t="s">
        <v>34</v>
      </c>
      <c r="J172" s="13" t="s">
        <v>35</v>
      </c>
      <c r="K172" s="16" t="s">
        <v>1403</v>
      </c>
      <c r="L172" s="13"/>
      <c r="M172" s="13" t="s">
        <v>1409</v>
      </c>
      <c r="N172" s="13" t="s">
        <v>255</v>
      </c>
      <c r="O172" s="13"/>
      <c r="P172" s="13"/>
      <c r="Q172" s="13"/>
      <c r="R172" s="13" t="s">
        <v>53</v>
      </c>
      <c r="S172" t="s">
        <v>57</v>
      </c>
      <c r="T172" s="17">
        <v>44847</v>
      </c>
      <c r="U172" t="s">
        <v>43</v>
      </c>
      <c r="V172" s="18" t="s">
        <v>44</v>
      </c>
      <c r="W172" t="s">
        <v>1410</v>
      </c>
      <c r="X172" s="13" t="s">
        <v>46</v>
      </c>
      <c r="Y172" s="13"/>
      <c r="Z172" s="13"/>
      <c r="AA172" s="13" t="s">
        <v>257</v>
      </c>
      <c r="AB172" s="13" t="str">
        <f>IF(LEFT(AA172,3)="E06","UA",IF(LEFT(AA172,3)="E07","NMD",IF(LEFT(AA172,3)="E08","MD",IF(LEFT(AA172,3)="E09","LONB",IF(LEFT(AA172,3)="S12","CA",IF(LEFT(AA172,3)="W06","CA",IF(LEFT(AA172,3)="N09","LGD")))))))</f>
        <v>CA</v>
      </c>
    </row>
    <row r="173" spans="1:28">
      <c r="A173" s="13" t="s">
        <v>1411</v>
      </c>
      <c r="B173" s="13" t="s">
        <v>1412</v>
      </c>
      <c r="C173" s="13" t="s">
        <v>1413</v>
      </c>
      <c r="D173" s="13" t="s">
        <v>31</v>
      </c>
      <c r="E173" s="14">
        <v>4250</v>
      </c>
      <c r="F173" s="15">
        <v>43930</v>
      </c>
      <c r="G173" s="13" t="s">
        <v>1414</v>
      </c>
      <c r="H173" s="13" t="s">
        <v>1415</v>
      </c>
      <c r="I173" s="13" t="s">
        <v>34</v>
      </c>
      <c r="J173" s="13" t="s">
        <v>35</v>
      </c>
      <c r="K173" s="16">
        <v>1171075</v>
      </c>
      <c r="L173" s="13"/>
      <c r="M173" s="13" t="s">
        <v>1416</v>
      </c>
      <c r="N173" s="13" t="s">
        <v>1417</v>
      </c>
      <c r="O173" s="13"/>
      <c r="P173" s="13"/>
      <c r="Q173" s="13"/>
      <c r="R173" s="13" t="s">
        <v>53</v>
      </c>
      <c r="S173" t="s">
        <v>57</v>
      </c>
      <c r="T173" s="17">
        <v>44847</v>
      </c>
      <c r="U173" t="s">
        <v>43</v>
      </c>
      <c r="V173" s="18" t="s">
        <v>65</v>
      </c>
      <c r="W173" t="s">
        <v>1418</v>
      </c>
      <c r="X173" s="13" t="s">
        <v>46</v>
      </c>
      <c r="Y173" s="13"/>
      <c r="Z173" s="13"/>
      <c r="AA173" s="13" t="s">
        <v>1419</v>
      </c>
      <c r="AB173" s="13" t="str">
        <f>IF(LEFT(AA173,3)="E06","UA",IF(LEFT(AA173,3)="E07","NMD",IF(LEFT(AA173,3)="E08","MD",IF(LEFT(AA173,3)="E09","LONB",IF(LEFT(AA173,3)="S12","CA",IF(LEFT(AA173,3)="W06","CA",IF(LEFT(AA173,3)="N09","LGD")))))))</f>
        <v>UA</v>
      </c>
    </row>
    <row r="174" spans="1:28">
      <c r="A174" s="13" t="s">
        <v>1420</v>
      </c>
      <c r="B174" s="13" t="s">
        <v>1421</v>
      </c>
      <c r="C174" s="13" t="s">
        <v>1422</v>
      </c>
      <c r="D174" s="13" t="s">
        <v>31</v>
      </c>
      <c r="E174" s="14">
        <v>2000</v>
      </c>
      <c r="F174" s="15">
        <v>43930</v>
      </c>
      <c r="G174" s="13" t="s">
        <v>1423</v>
      </c>
      <c r="H174" s="13" t="s">
        <v>1424</v>
      </c>
      <c r="I174" s="13" t="s">
        <v>34</v>
      </c>
      <c r="J174" s="13" t="s">
        <v>35</v>
      </c>
      <c r="K174" s="16">
        <v>214779</v>
      </c>
      <c r="L174" s="13"/>
      <c r="M174" s="13" t="s">
        <v>1425</v>
      </c>
      <c r="N174" s="13" t="s">
        <v>64</v>
      </c>
      <c r="O174" s="13"/>
      <c r="P174" s="13"/>
      <c r="Q174" s="13"/>
      <c r="R174" s="13" t="s">
        <v>53</v>
      </c>
      <c r="S174" t="s">
        <v>57</v>
      </c>
      <c r="T174" s="17">
        <v>44847</v>
      </c>
      <c r="U174" t="s">
        <v>43</v>
      </c>
      <c r="V174" s="18" t="s">
        <v>65</v>
      </c>
      <c r="W174" t="s">
        <v>1426</v>
      </c>
      <c r="X174" s="13" t="s">
        <v>46</v>
      </c>
      <c r="Y174" s="13"/>
      <c r="Z174" s="13"/>
      <c r="AA174" s="13" t="s">
        <v>452</v>
      </c>
      <c r="AB174" s="13" t="str">
        <f>IF(LEFT(AA174,3)="E06","UA",IF(LEFT(AA174,3)="E07","NMD",IF(LEFT(AA174,3)="E08","MD",IF(LEFT(AA174,3)="E09","LONB",IF(LEFT(AA174,3)="S12","CA",IF(LEFT(AA174,3)="W06","CA",IF(LEFT(AA174,3)="N09","LGD")))))))</f>
        <v>LONB</v>
      </c>
    </row>
    <row r="175" spans="1:28">
      <c r="A175" s="13" t="s">
        <v>1427</v>
      </c>
      <c r="B175" s="13" t="s">
        <v>1428</v>
      </c>
      <c r="C175" s="13" t="s">
        <v>392</v>
      </c>
      <c r="D175" s="13" t="s">
        <v>31</v>
      </c>
      <c r="E175" s="14">
        <v>5000</v>
      </c>
      <c r="F175" s="15">
        <v>43930</v>
      </c>
      <c r="G175" s="13" t="s">
        <v>1429</v>
      </c>
      <c r="H175" s="13" t="s">
        <v>1430</v>
      </c>
      <c r="I175" s="13" t="s">
        <v>34</v>
      </c>
      <c r="J175" s="13" t="s">
        <v>35</v>
      </c>
      <c r="K175" s="16">
        <v>1150313</v>
      </c>
      <c r="L175" s="13"/>
      <c r="M175" s="13" t="s">
        <v>1431</v>
      </c>
      <c r="N175" s="13" t="s">
        <v>1432</v>
      </c>
      <c r="O175" s="13"/>
      <c r="P175" s="13"/>
      <c r="Q175" s="13"/>
      <c r="R175" s="13" t="s">
        <v>53</v>
      </c>
      <c r="S175" t="s">
        <v>57</v>
      </c>
      <c r="T175" s="17">
        <v>44847</v>
      </c>
      <c r="U175" t="s">
        <v>43</v>
      </c>
      <c r="V175" s="18" t="s">
        <v>65</v>
      </c>
      <c r="W175" t="s">
        <v>1433</v>
      </c>
      <c r="X175" s="13" t="s">
        <v>46</v>
      </c>
      <c r="Y175" s="13"/>
      <c r="Z175" s="13"/>
      <c r="AA175" s="13" t="s">
        <v>1434</v>
      </c>
      <c r="AB175" s="13" t="str">
        <f>IF(LEFT(AA175,3)="E06","UA",IF(LEFT(AA175,3)="E07","NMD",IF(LEFT(AA175,3)="E08","MD",IF(LEFT(AA175,3)="E09","LONB",IF(LEFT(AA175,3)="S12","CA",IF(LEFT(AA175,3)="W06","CA",IF(LEFT(AA175,3)="N09","LGD")))))))</f>
        <v>NMD</v>
      </c>
    </row>
    <row r="176" spans="1:28">
      <c r="A176" t="s">
        <v>1435</v>
      </c>
      <c r="B176" t="s">
        <v>1436</v>
      </c>
      <c r="C176" t="s">
        <v>1437</v>
      </c>
      <c r="D176" t="s">
        <v>31</v>
      </c>
      <c r="E176">
        <v>135000</v>
      </c>
      <c r="F176" s="9">
        <v>44012</v>
      </c>
      <c r="G176" t="s">
        <v>1438</v>
      </c>
      <c r="H176" t="s">
        <v>1439</v>
      </c>
      <c r="I176" t="s">
        <v>34</v>
      </c>
      <c r="J176" t="s">
        <v>35</v>
      </c>
      <c r="K176">
        <v>1075947</v>
      </c>
      <c r="M176" t="s">
        <v>1440</v>
      </c>
      <c r="N176" t="s">
        <v>64</v>
      </c>
      <c r="O176" t="s">
        <v>83</v>
      </c>
      <c r="P176" t="s">
        <v>1271</v>
      </c>
      <c r="Q176">
        <v>24</v>
      </c>
      <c r="R176" t="s">
        <v>85</v>
      </c>
      <c r="S176" t="s">
        <v>42</v>
      </c>
      <c r="T176" s="10">
        <v>44735.505044907404</v>
      </c>
      <c r="U176" t="s">
        <v>43</v>
      </c>
      <c r="V176" t="s">
        <v>65</v>
      </c>
      <c r="W176" t="s">
        <v>1441</v>
      </c>
      <c r="X176" t="s">
        <v>46</v>
      </c>
      <c r="Y176">
        <v>51.526308</v>
      </c>
      <c r="Z176">
        <v>-7.7645000000000006E-2</v>
      </c>
      <c r="AA176" t="s">
        <v>129</v>
      </c>
      <c r="AB176" t="s">
        <v>200</v>
      </c>
    </row>
    <row r="177" spans="1:28">
      <c r="A177" s="13" t="s">
        <v>1442</v>
      </c>
      <c r="B177" s="13" t="s">
        <v>1443</v>
      </c>
      <c r="C177" s="13" t="s">
        <v>1444</v>
      </c>
      <c r="D177" s="13" t="s">
        <v>31</v>
      </c>
      <c r="E177" s="14">
        <v>5000</v>
      </c>
      <c r="F177" s="15">
        <v>43930</v>
      </c>
      <c r="G177" s="13" t="s">
        <v>1445</v>
      </c>
      <c r="H177" s="13" t="s">
        <v>1446</v>
      </c>
      <c r="I177" s="13" t="s">
        <v>34</v>
      </c>
      <c r="J177" s="13" t="s">
        <v>35</v>
      </c>
      <c r="K177" s="16" t="s">
        <v>1447</v>
      </c>
      <c r="L177" s="13"/>
      <c r="M177" s="13" t="s">
        <v>1448</v>
      </c>
      <c r="N177" s="13" t="s">
        <v>1449</v>
      </c>
      <c r="O177" s="13"/>
      <c r="P177" s="13"/>
      <c r="Q177" s="13"/>
      <c r="R177" s="13" t="s">
        <v>53</v>
      </c>
      <c r="S177" t="s">
        <v>57</v>
      </c>
      <c r="T177" s="17">
        <v>44847</v>
      </c>
      <c r="U177" t="s">
        <v>43</v>
      </c>
      <c r="V177" s="18" t="s">
        <v>44</v>
      </c>
      <c r="W177" t="s">
        <v>1450</v>
      </c>
      <c r="X177" s="13" t="s">
        <v>46</v>
      </c>
      <c r="Y177" s="13"/>
      <c r="Z177" s="13"/>
      <c r="AA177" s="13" t="s">
        <v>1451</v>
      </c>
      <c r="AB177" s="13" t="str">
        <f>IF(LEFT(AA177,3)="E06","UA",IF(LEFT(AA177,3)="E07","NMD",IF(LEFT(AA177,3)="E08","MD",IF(LEFT(AA177,3)="E09","LONB",IF(LEFT(AA177,3)="S12","CA",IF(LEFT(AA177,3)="W06","CA",IF(LEFT(AA177,3)="N09","LGD")))))))</f>
        <v>CA</v>
      </c>
    </row>
    <row r="178" spans="1:28">
      <c r="A178" t="s">
        <v>1452</v>
      </c>
      <c r="B178" t="s">
        <v>1453</v>
      </c>
      <c r="C178" t="s">
        <v>1454</v>
      </c>
      <c r="D178" t="s">
        <v>31</v>
      </c>
      <c r="E178">
        <v>25000</v>
      </c>
      <c r="F178" s="9">
        <v>44599</v>
      </c>
      <c r="G178" t="s">
        <v>1455</v>
      </c>
      <c r="H178" t="s">
        <v>1456</v>
      </c>
      <c r="I178" t="s">
        <v>34</v>
      </c>
      <c r="J178" t="s">
        <v>35</v>
      </c>
      <c r="K178">
        <v>1162399</v>
      </c>
      <c r="M178" t="s">
        <v>1457</v>
      </c>
      <c r="N178" t="s">
        <v>64</v>
      </c>
      <c r="O178" s="9">
        <v>44652</v>
      </c>
      <c r="P178" s="9">
        <v>45016</v>
      </c>
      <c r="Q178">
        <v>12</v>
      </c>
      <c r="R178" t="s">
        <v>170</v>
      </c>
      <c r="S178" t="s">
        <v>42</v>
      </c>
      <c r="T178" s="10">
        <v>44735.505044907404</v>
      </c>
      <c r="U178" t="s">
        <v>43</v>
      </c>
      <c r="V178" t="s">
        <v>65</v>
      </c>
      <c r="W178" t="s">
        <v>1458</v>
      </c>
      <c r="X178" t="s">
        <v>172</v>
      </c>
      <c r="Y178">
        <v>51.508308999999997</v>
      </c>
      <c r="Z178">
        <v>-5.9279999999999999E-2</v>
      </c>
      <c r="AA178" t="s">
        <v>389</v>
      </c>
      <c r="AB178" t="s">
        <v>200</v>
      </c>
    </row>
    <row r="179" spans="1:28">
      <c r="A179" s="13" t="s">
        <v>1459</v>
      </c>
      <c r="B179" s="13" t="s">
        <v>1460</v>
      </c>
      <c r="C179" s="13" t="s">
        <v>1461</v>
      </c>
      <c r="D179" s="13" t="s">
        <v>31</v>
      </c>
      <c r="E179" s="14">
        <v>5000</v>
      </c>
      <c r="F179" s="15">
        <v>43930</v>
      </c>
      <c r="G179" s="13" t="s">
        <v>1462</v>
      </c>
      <c r="H179" s="13" t="s">
        <v>1463</v>
      </c>
      <c r="I179" s="13" t="s">
        <v>34</v>
      </c>
      <c r="J179" s="13" t="s">
        <v>35</v>
      </c>
      <c r="K179" s="16">
        <v>1174505</v>
      </c>
      <c r="L179" s="13"/>
      <c r="M179" s="13" t="s">
        <v>1464</v>
      </c>
      <c r="N179" s="13" t="s">
        <v>902</v>
      </c>
      <c r="O179" s="13"/>
      <c r="P179" s="13"/>
      <c r="Q179" s="13"/>
      <c r="R179" s="13" t="s">
        <v>53</v>
      </c>
      <c r="S179" t="s">
        <v>57</v>
      </c>
      <c r="T179" s="17">
        <v>44847</v>
      </c>
      <c r="U179" t="s">
        <v>43</v>
      </c>
      <c r="V179" s="18" t="s">
        <v>65</v>
      </c>
      <c r="W179" t="s">
        <v>1465</v>
      </c>
      <c r="X179" s="13" t="s">
        <v>46</v>
      </c>
      <c r="Y179" s="13"/>
      <c r="Z179" s="13"/>
      <c r="AA179" s="13" t="s">
        <v>904</v>
      </c>
      <c r="AB179" s="13" t="str">
        <f>IF(LEFT(AA179,3)="E06","UA",IF(LEFT(AA179,3)="E07","NMD",IF(LEFT(AA179,3)="E08","MD",IF(LEFT(AA179,3)="E09","LONB",IF(LEFT(AA179,3)="S12","CA",IF(LEFT(AA179,3)="W06","CA",IF(LEFT(AA179,3)="N09","LGD")))))))</f>
        <v>UA</v>
      </c>
    </row>
    <row r="180" spans="1:28">
      <c r="A180" s="13" t="s">
        <v>1466</v>
      </c>
      <c r="B180" s="13" t="s">
        <v>1467</v>
      </c>
      <c r="C180" s="13" t="s">
        <v>1468</v>
      </c>
      <c r="D180" s="13" t="s">
        <v>31</v>
      </c>
      <c r="E180" s="14">
        <v>5000</v>
      </c>
      <c r="F180" s="15">
        <v>43930</v>
      </c>
      <c r="G180" s="13" t="s">
        <v>1469</v>
      </c>
      <c r="H180" s="13" t="s">
        <v>1470</v>
      </c>
      <c r="I180" s="13" t="s">
        <v>34</v>
      </c>
      <c r="J180" s="13" t="s">
        <v>35</v>
      </c>
      <c r="K180" s="16">
        <v>1163220</v>
      </c>
      <c r="L180" s="13"/>
      <c r="M180" s="13" t="s">
        <v>1471</v>
      </c>
      <c r="N180" s="13" t="s">
        <v>503</v>
      </c>
      <c r="O180" s="13"/>
      <c r="P180" s="13"/>
      <c r="Q180" s="13"/>
      <c r="R180" s="13" t="s">
        <v>53</v>
      </c>
      <c r="S180" t="s">
        <v>57</v>
      </c>
      <c r="T180" s="17">
        <v>44847</v>
      </c>
      <c r="U180" t="s">
        <v>43</v>
      </c>
      <c r="V180" s="18" t="s">
        <v>65</v>
      </c>
      <c r="W180" t="s">
        <v>1472</v>
      </c>
      <c r="X180" s="13" t="s">
        <v>46</v>
      </c>
      <c r="Y180" s="13"/>
      <c r="Z180" s="13"/>
      <c r="AA180" s="13" t="s">
        <v>505</v>
      </c>
      <c r="AB180" s="13" t="str">
        <f>IF(LEFT(AA180,3)="E06","UA",IF(LEFT(AA180,3)="E07","NMD",IF(LEFT(AA180,3)="E08","MD",IF(LEFT(AA180,3)="E09","LONB",IF(LEFT(AA180,3)="S12","CA",IF(LEFT(AA180,3)="W06","CA",IF(LEFT(AA180,3)="N09","LGD")))))))</f>
        <v>MD</v>
      </c>
    </row>
    <row r="181" spans="1:28">
      <c r="A181" s="13" t="s">
        <v>1473</v>
      </c>
      <c r="B181" s="13" t="s">
        <v>1467</v>
      </c>
      <c r="C181" s="13" t="s">
        <v>1474</v>
      </c>
      <c r="D181" s="13" t="s">
        <v>31</v>
      </c>
      <c r="E181" s="14">
        <v>2425</v>
      </c>
      <c r="F181" s="15">
        <v>43930</v>
      </c>
      <c r="G181" s="13" t="s">
        <v>1469</v>
      </c>
      <c r="H181" s="13" t="s">
        <v>1470</v>
      </c>
      <c r="I181" s="13" t="s">
        <v>34</v>
      </c>
      <c r="J181" s="13" t="s">
        <v>35</v>
      </c>
      <c r="K181" s="16">
        <v>1163220</v>
      </c>
      <c r="L181" s="13"/>
      <c r="M181" s="13" t="s">
        <v>1471</v>
      </c>
      <c r="N181" s="13" t="s">
        <v>503</v>
      </c>
      <c r="O181" s="13"/>
      <c r="P181" s="13"/>
      <c r="Q181" s="13"/>
      <c r="R181" s="13" t="s">
        <v>53</v>
      </c>
      <c r="S181" t="s">
        <v>57</v>
      </c>
      <c r="T181" s="17">
        <v>44847</v>
      </c>
      <c r="U181" t="s">
        <v>43</v>
      </c>
      <c r="V181" s="18" t="s">
        <v>65</v>
      </c>
      <c r="W181" t="s">
        <v>1472</v>
      </c>
      <c r="X181" s="13" t="s">
        <v>46</v>
      </c>
      <c r="Y181" s="13"/>
      <c r="Z181" s="13"/>
      <c r="AA181" s="13" t="s">
        <v>505</v>
      </c>
      <c r="AB181" s="13" t="str">
        <f>IF(LEFT(AA181,3)="E06","UA",IF(LEFT(AA181,3)="E07","NMD",IF(LEFT(AA181,3)="E08","MD",IF(LEFT(AA181,3)="E09","LONB",IF(LEFT(AA181,3)="S12","CA",IF(LEFT(AA181,3)="W06","CA",IF(LEFT(AA181,3)="N09","LGD")))))))</f>
        <v>MD</v>
      </c>
    </row>
    <row r="182" spans="1:28">
      <c r="A182" s="13" t="s">
        <v>1475</v>
      </c>
      <c r="B182" s="13" t="s">
        <v>1476</v>
      </c>
      <c r="C182" s="13" t="s">
        <v>124</v>
      </c>
      <c r="D182" s="13" t="s">
        <v>31</v>
      </c>
      <c r="E182" s="14">
        <v>4992.8999999999996</v>
      </c>
      <c r="F182" s="15">
        <v>43930</v>
      </c>
      <c r="G182" s="13" t="s">
        <v>1477</v>
      </c>
      <c r="H182" s="13" t="s">
        <v>1478</v>
      </c>
      <c r="I182" s="13" t="s">
        <v>34</v>
      </c>
      <c r="J182" s="13" t="s">
        <v>35</v>
      </c>
      <c r="K182" s="16">
        <v>1049728</v>
      </c>
      <c r="L182" s="13"/>
      <c r="M182" s="13" t="s">
        <v>1479</v>
      </c>
      <c r="N182" s="13" t="s">
        <v>169</v>
      </c>
      <c r="O182" s="13"/>
      <c r="P182" s="13"/>
      <c r="Q182" s="13"/>
      <c r="R182" s="13" t="s">
        <v>53</v>
      </c>
      <c r="S182" t="s">
        <v>57</v>
      </c>
      <c r="T182" s="17">
        <v>44847</v>
      </c>
      <c r="U182" t="s">
        <v>43</v>
      </c>
      <c r="V182" s="18" t="s">
        <v>65</v>
      </c>
      <c r="W182" t="s">
        <v>1480</v>
      </c>
      <c r="X182" s="13" t="s">
        <v>46</v>
      </c>
      <c r="Y182" s="13"/>
      <c r="Z182" s="13"/>
      <c r="AA182" s="13" t="s">
        <v>173</v>
      </c>
      <c r="AB182" s="13" t="str">
        <f>IF(LEFT(AA182,3)="E06","UA",IF(LEFT(AA182,3)="E07","NMD",IF(LEFT(AA182,3)="E08","MD",IF(LEFT(AA182,3)="E09","LONB",IF(LEFT(AA182,3)="S12","CA",IF(LEFT(AA182,3)="W06","CA",IF(LEFT(AA182,3)="N09","LGD")))))))</f>
        <v>MD</v>
      </c>
    </row>
    <row r="183" spans="1:28">
      <c r="A183" s="13" t="s">
        <v>1481</v>
      </c>
      <c r="B183" s="13" t="s">
        <v>1482</v>
      </c>
      <c r="C183" s="13" t="s">
        <v>1483</v>
      </c>
      <c r="D183" s="13" t="s">
        <v>31</v>
      </c>
      <c r="E183" s="14">
        <v>5000</v>
      </c>
      <c r="F183" s="15">
        <v>43930</v>
      </c>
      <c r="G183" s="13" t="s">
        <v>1484</v>
      </c>
      <c r="H183" s="13" t="s">
        <v>1485</v>
      </c>
      <c r="I183" s="13" t="s">
        <v>34</v>
      </c>
      <c r="J183" s="13" t="s">
        <v>35</v>
      </c>
      <c r="K183" s="16">
        <v>1040860</v>
      </c>
      <c r="L183" s="13"/>
      <c r="M183" s="13" t="s">
        <v>1486</v>
      </c>
      <c r="N183" s="13" t="s">
        <v>1209</v>
      </c>
      <c r="O183" s="13"/>
      <c r="P183" s="13"/>
      <c r="Q183" s="13"/>
      <c r="R183" s="13" t="s">
        <v>53</v>
      </c>
      <c r="S183" t="s">
        <v>57</v>
      </c>
      <c r="T183" s="17">
        <v>44847</v>
      </c>
      <c r="U183" t="s">
        <v>43</v>
      </c>
      <c r="V183" s="18" t="s">
        <v>65</v>
      </c>
      <c r="W183" t="s">
        <v>1487</v>
      </c>
      <c r="X183" s="13" t="s">
        <v>46</v>
      </c>
      <c r="Y183" s="13"/>
      <c r="Z183" s="13"/>
      <c r="AA183" s="13" t="s">
        <v>837</v>
      </c>
      <c r="AB183" s="13" t="str">
        <f>IF(LEFT(AA183,3)="E06","UA",IF(LEFT(AA183,3)="E07","NMD",IF(LEFT(AA183,3)="E08","MD",IF(LEFT(AA183,3)="E09","LONB",IF(LEFT(AA183,3)="S12","CA",IF(LEFT(AA183,3)="W06","CA",IF(LEFT(AA183,3)="N09","LGD")))))))</f>
        <v>UA</v>
      </c>
    </row>
    <row r="184" spans="1:28">
      <c r="A184" s="13" t="s">
        <v>1488</v>
      </c>
      <c r="B184" s="13" t="s">
        <v>1489</v>
      </c>
      <c r="C184" s="13" t="s">
        <v>1490</v>
      </c>
      <c r="D184" s="13" t="s">
        <v>31</v>
      </c>
      <c r="E184" s="14">
        <v>4991</v>
      </c>
      <c r="F184" s="15">
        <v>43930</v>
      </c>
      <c r="G184" s="13" t="s">
        <v>1491</v>
      </c>
      <c r="H184" s="13" t="s">
        <v>1492</v>
      </c>
      <c r="I184" s="13" t="s">
        <v>34</v>
      </c>
      <c r="J184" s="13" t="s">
        <v>35</v>
      </c>
      <c r="K184" s="16" t="s">
        <v>1493</v>
      </c>
      <c r="L184" s="13"/>
      <c r="M184" s="13" t="s">
        <v>1494</v>
      </c>
      <c r="N184" s="13" t="s">
        <v>1495</v>
      </c>
      <c r="O184" s="13"/>
      <c r="P184" s="13"/>
      <c r="Q184" s="13"/>
      <c r="R184" s="13" t="s">
        <v>53</v>
      </c>
      <c r="S184" t="s">
        <v>57</v>
      </c>
      <c r="T184" s="17">
        <v>44847</v>
      </c>
      <c r="U184" t="s">
        <v>43</v>
      </c>
      <c r="V184" s="18" t="s">
        <v>613</v>
      </c>
      <c r="W184" t="s">
        <v>1496</v>
      </c>
      <c r="X184" s="13" t="s">
        <v>46</v>
      </c>
      <c r="Y184" s="13"/>
      <c r="Z184" s="13"/>
      <c r="AA184" s="13" t="s">
        <v>1497</v>
      </c>
      <c r="AB184" s="13" t="str">
        <f>IF(LEFT(AA184,3)="E06","UA",IF(LEFT(AA184,3)="E07","NMD",IF(LEFT(AA184,3)="E08","MD",IF(LEFT(AA184,3)="E09","LONB",IF(LEFT(AA184,3)="S12","CA",IF(LEFT(AA184,3)="W06","CA",IF(LEFT(AA184,3)="N09","LGD")))))))</f>
        <v>LGD</v>
      </c>
    </row>
    <row r="185" spans="1:28">
      <c r="A185" s="13" t="s">
        <v>1498</v>
      </c>
      <c r="B185" s="13" t="s">
        <v>1499</v>
      </c>
      <c r="C185" s="13" t="s">
        <v>1500</v>
      </c>
      <c r="D185" s="13" t="s">
        <v>31</v>
      </c>
      <c r="E185" s="14">
        <v>10000</v>
      </c>
      <c r="F185" s="15">
        <v>43930</v>
      </c>
      <c r="G185" s="13" t="s">
        <v>1501</v>
      </c>
      <c r="H185" s="13" t="s">
        <v>1502</v>
      </c>
      <c r="I185" s="13" t="s">
        <v>34</v>
      </c>
      <c r="J185" s="13" t="s">
        <v>35</v>
      </c>
      <c r="K185" s="16">
        <v>232539</v>
      </c>
      <c r="L185" s="13"/>
      <c r="M185" s="13" t="s">
        <v>1503</v>
      </c>
      <c r="N185" s="13" t="s">
        <v>64</v>
      </c>
      <c r="O185" s="13"/>
      <c r="P185" s="13"/>
      <c r="Q185" s="13"/>
      <c r="R185" s="13" t="s">
        <v>53</v>
      </c>
      <c r="S185" t="s">
        <v>57</v>
      </c>
      <c r="T185" s="17">
        <v>44847</v>
      </c>
      <c r="U185" t="s">
        <v>43</v>
      </c>
      <c r="V185" s="18" t="s">
        <v>65</v>
      </c>
      <c r="W185" t="s">
        <v>1504</v>
      </c>
      <c r="X185" s="13" t="s">
        <v>46</v>
      </c>
      <c r="Y185" s="13"/>
      <c r="Z185" s="13"/>
      <c r="AA185" s="13" t="s">
        <v>1089</v>
      </c>
      <c r="AB185" s="13" t="str">
        <f>IF(LEFT(AA185,3)="E06","UA",IF(LEFT(AA185,3)="E07","NMD",IF(LEFT(AA185,3)="E08","MD",IF(LEFT(AA185,3)="E09","LONB",IF(LEFT(AA185,3)="S12","CA",IF(LEFT(AA185,3)="W06","CA",IF(LEFT(AA185,3)="N09","LGD")))))))</f>
        <v>LONB</v>
      </c>
    </row>
    <row r="186" spans="1:28">
      <c r="A186" s="13" t="s">
        <v>1505</v>
      </c>
      <c r="B186" s="13" t="s">
        <v>1506</v>
      </c>
      <c r="C186" s="13" t="s">
        <v>1507</v>
      </c>
      <c r="D186" s="13" t="s">
        <v>31</v>
      </c>
      <c r="E186" s="14">
        <v>5000</v>
      </c>
      <c r="F186" s="15">
        <v>43930</v>
      </c>
      <c r="G186" s="13" t="s">
        <v>1508</v>
      </c>
      <c r="H186" s="13" t="s">
        <v>1509</v>
      </c>
      <c r="I186" s="13" t="s">
        <v>34</v>
      </c>
      <c r="J186" s="13" t="s">
        <v>35</v>
      </c>
      <c r="K186" s="16">
        <v>1076888</v>
      </c>
      <c r="L186" s="13"/>
      <c r="M186" s="13" t="s">
        <v>1510</v>
      </c>
      <c r="N186" s="13" t="s">
        <v>64</v>
      </c>
      <c r="O186" s="13"/>
      <c r="P186" s="13"/>
      <c r="Q186" s="13"/>
      <c r="R186" s="13" t="s">
        <v>53</v>
      </c>
      <c r="S186" t="s">
        <v>57</v>
      </c>
      <c r="T186" s="17">
        <v>44847</v>
      </c>
      <c r="U186" t="s">
        <v>43</v>
      </c>
      <c r="V186" s="18" t="s">
        <v>65</v>
      </c>
      <c r="W186" t="s">
        <v>1511</v>
      </c>
      <c r="X186" s="13" t="s">
        <v>46</v>
      </c>
      <c r="Y186" s="13"/>
      <c r="Z186" s="13"/>
      <c r="AA186" s="13" t="s">
        <v>74</v>
      </c>
      <c r="AB186" s="13" t="str">
        <f>IF(LEFT(AA186,3)="E06","UA",IF(LEFT(AA186,3)="E07","NMD",IF(LEFT(AA186,3)="E08","MD",IF(LEFT(AA186,3)="E09","LONB",IF(LEFT(AA186,3)="S12","CA",IF(LEFT(AA186,3)="W06","CA",IF(LEFT(AA186,3)="N09","LGD")))))))</f>
        <v>LONB</v>
      </c>
    </row>
    <row r="187" spans="1:28">
      <c r="A187" s="13" t="s">
        <v>1512</v>
      </c>
      <c r="B187" s="13" t="s">
        <v>1513</v>
      </c>
      <c r="C187" s="13" t="s">
        <v>1514</v>
      </c>
      <c r="D187" s="13" t="s">
        <v>31</v>
      </c>
      <c r="E187" s="14">
        <v>5000</v>
      </c>
      <c r="F187" s="15">
        <v>43930</v>
      </c>
      <c r="G187" s="13" t="s">
        <v>1438</v>
      </c>
      <c r="H187" s="13" t="s">
        <v>1515</v>
      </c>
      <c r="I187" s="13" t="s">
        <v>34</v>
      </c>
      <c r="J187" s="13" t="s">
        <v>35</v>
      </c>
      <c r="K187" s="16">
        <v>1075947</v>
      </c>
      <c r="L187" s="13"/>
      <c r="M187" s="13" t="s">
        <v>1440</v>
      </c>
      <c r="N187" s="13" t="s">
        <v>64</v>
      </c>
      <c r="O187" s="13"/>
      <c r="P187" s="13"/>
      <c r="Q187" s="13"/>
      <c r="R187" s="13" t="s">
        <v>53</v>
      </c>
      <c r="S187" t="s">
        <v>57</v>
      </c>
      <c r="T187" s="17">
        <v>44847</v>
      </c>
      <c r="U187" t="s">
        <v>43</v>
      </c>
      <c r="V187" s="18" t="s">
        <v>65</v>
      </c>
      <c r="W187" t="s">
        <v>1516</v>
      </c>
      <c r="X187" s="13" t="s">
        <v>46</v>
      </c>
      <c r="Y187" s="13"/>
      <c r="Z187" s="13"/>
      <c r="AA187" s="13" t="s">
        <v>129</v>
      </c>
      <c r="AB187" s="13" t="str">
        <f>IF(LEFT(AA187,3)="E06","UA",IF(LEFT(AA187,3)="E07","NMD",IF(LEFT(AA187,3)="E08","MD",IF(LEFT(AA187,3)="E09","LONB",IF(LEFT(AA187,3)="S12","CA",IF(LEFT(AA187,3)="W06","CA",IF(LEFT(AA187,3)="N09","LGD")))))))</f>
        <v>LONB</v>
      </c>
    </row>
    <row r="188" spans="1:28">
      <c r="A188" s="13" t="s">
        <v>1517</v>
      </c>
      <c r="B188" s="13" t="s">
        <v>1518</v>
      </c>
      <c r="C188" s="13" t="s">
        <v>1519</v>
      </c>
      <c r="D188" s="13" t="s">
        <v>31</v>
      </c>
      <c r="E188" s="14">
        <v>4901</v>
      </c>
      <c r="F188" s="15">
        <v>43930</v>
      </c>
      <c r="G188" s="13" t="s">
        <v>1520</v>
      </c>
      <c r="H188" s="13" t="s">
        <v>1521</v>
      </c>
      <c r="I188" s="13" t="s">
        <v>34</v>
      </c>
      <c r="J188" s="13" t="s">
        <v>35</v>
      </c>
      <c r="K188" s="16">
        <v>1092198</v>
      </c>
      <c r="L188" s="13"/>
      <c r="M188" s="13" t="s">
        <v>1522</v>
      </c>
      <c r="N188" s="13" t="s">
        <v>64</v>
      </c>
      <c r="O188" s="13"/>
      <c r="P188" s="13"/>
      <c r="Q188" s="13"/>
      <c r="R188" s="13" t="s">
        <v>53</v>
      </c>
      <c r="S188" t="s">
        <v>57</v>
      </c>
      <c r="T188" s="17">
        <v>44847</v>
      </c>
      <c r="U188" t="s">
        <v>43</v>
      </c>
      <c r="V188" s="18" t="s">
        <v>65</v>
      </c>
      <c r="W188" t="s">
        <v>1523</v>
      </c>
      <c r="X188" s="13" t="s">
        <v>46</v>
      </c>
      <c r="Y188" s="13"/>
      <c r="Z188" s="13"/>
      <c r="AA188" s="13" t="s">
        <v>1524</v>
      </c>
      <c r="AB188" s="13" t="str">
        <f>IF(LEFT(AA188,3)="E06","UA",IF(LEFT(AA188,3)="E07","NMD",IF(LEFT(AA188,3)="E08","MD",IF(LEFT(AA188,3)="E09","LONB",IF(LEFT(AA188,3)="S12","CA",IF(LEFT(AA188,3)="W06","CA",IF(LEFT(AA188,3)="N09","LGD")))))))</f>
        <v>LONB</v>
      </c>
    </row>
    <row r="189" spans="1:28">
      <c r="A189" s="13" t="s">
        <v>1525</v>
      </c>
      <c r="B189" s="13" t="s">
        <v>1526</v>
      </c>
      <c r="C189" s="13" t="s">
        <v>1527</v>
      </c>
      <c r="D189" s="13" t="s">
        <v>31</v>
      </c>
      <c r="E189" s="14">
        <v>5000</v>
      </c>
      <c r="F189" s="15">
        <v>43930</v>
      </c>
      <c r="G189" s="13" t="s">
        <v>1528</v>
      </c>
      <c r="H189" s="13" t="s">
        <v>1529</v>
      </c>
      <c r="I189" s="13" t="s">
        <v>34</v>
      </c>
      <c r="J189" s="13" t="s">
        <v>35</v>
      </c>
      <c r="K189" s="16">
        <v>223171</v>
      </c>
      <c r="L189" s="13"/>
      <c r="M189" s="13" t="s">
        <v>1530</v>
      </c>
      <c r="N189" s="13" t="s">
        <v>745</v>
      </c>
      <c r="O189" s="13"/>
      <c r="P189" s="13"/>
      <c r="Q189" s="13"/>
      <c r="R189" s="13" t="s">
        <v>53</v>
      </c>
      <c r="S189" t="s">
        <v>57</v>
      </c>
      <c r="T189" s="17">
        <v>44847</v>
      </c>
      <c r="U189" t="s">
        <v>43</v>
      </c>
      <c r="V189" s="18" t="s">
        <v>65</v>
      </c>
      <c r="W189" t="s">
        <v>1531</v>
      </c>
      <c r="X189" s="13" t="s">
        <v>46</v>
      </c>
      <c r="Y189" s="13"/>
      <c r="Z189" s="13"/>
      <c r="AA189" s="13" t="s">
        <v>1041</v>
      </c>
      <c r="AB189" s="13" t="str">
        <f>IF(LEFT(AA189,3)="E06","UA",IF(LEFT(AA189,3)="E07","NMD",IF(LEFT(AA189,3)="E08","MD",IF(LEFT(AA189,3)="E09","LONB",IF(LEFT(AA189,3)="S12","CA",IF(LEFT(AA189,3)="W06","CA",IF(LEFT(AA189,3)="N09","LGD")))))))</f>
        <v>NMD</v>
      </c>
    </row>
    <row r="190" spans="1:28">
      <c r="A190" s="13" t="s">
        <v>1532</v>
      </c>
      <c r="B190" s="13" t="s">
        <v>1533</v>
      </c>
      <c r="C190" s="13" t="s">
        <v>1534</v>
      </c>
      <c r="D190" s="13" t="s">
        <v>31</v>
      </c>
      <c r="E190" s="14">
        <v>14601.6</v>
      </c>
      <c r="F190" s="15">
        <v>43930</v>
      </c>
      <c r="G190" s="13" t="s">
        <v>1535</v>
      </c>
      <c r="H190" s="13" t="s">
        <v>1536</v>
      </c>
      <c r="I190" s="13" t="s">
        <v>34</v>
      </c>
      <c r="J190" s="13" t="s">
        <v>35</v>
      </c>
      <c r="K190" s="16">
        <v>1037430</v>
      </c>
      <c r="L190" s="13"/>
      <c r="M190" s="13" t="s">
        <v>1537</v>
      </c>
      <c r="N190" s="13" t="s">
        <v>169</v>
      </c>
      <c r="O190" s="13"/>
      <c r="P190" s="13"/>
      <c r="Q190" s="13"/>
      <c r="R190" s="13" t="s">
        <v>53</v>
      </c>
      <c r="S190" t="s">
        <v>57</v>
      </c>
      <c r="T190" s="17">
        <v>44847</v>
      </c>
      <c r="U190" t="s">
        <v>43</v>
      </c>
      <c r="V190" s="18" t="s">
        <v>65</v>
      </c>
      <c r="W190" t="s">
        <v>1538</v>
      </c>
      <c r="X190" s="13" t="s">
        <v>46</v>
      </c>
      <c r="Y190" s="13"/>
      <c r="Z190" s="13"/>
      <c r="AA190" s="13" t="s">
        <v>173</v>
      </c>
      <c r="AB190" s="13" t="str">
        <f>IF(LEFT(AA190,3)="E06","UA",IF(LEFT(AA190,3)="E07","NMD",IF(LEFT(AA190,3)="E08","MD",IF(LEFT(AA190,3)="E09","LONB",IF(LEFT(AA190,3)="S12","CA",IF(LEFT(AA190,3)="W06","CA",IF(LEFT(AA190,3)="N09","LGD")))))))</f>
        <v>MD</v>
      </c>
    </row>
    <row r="191" spans="1:28">
      <c r="A191" s="13" t="s">
        <v>1539</v>
      </c>
      <c r="B191" s="13" t="s">
        <v>1540</v>
      </c>
      <c r="C191" s="13" t="s">
        <v>1541</v>
      </c>
      <c r="D191" s="13" t="s">
        <v>31</v>
      </c>
      <c r="E191" s="14">
        <v>1300</v>
      </c>
      <c r="F191" s="15">
        <v>43930</v>
      </c>
      <c r="G191" s="13" t="s">
        <v>1542</v>
      </c>
      <c r="H191" s="13" t="s">
        <v>1543</v>
      </c>
      <c r="I191" s="13" t="s">
        <v>34</v>
      </c>
      <c r="J191" s="13" t="s">
        <v>35</v>
      </c>
      <c r="K191" s="16">
        <v>1094204</v>
      </c>
      <c r="L191" s="13"/>
      <c r="M191" s="13" t="s">
        <v>1544</v>
      </c>
      <c r="N191" s="13" t="s">
        <v>503</v>
      </c>
      <c r="O191" s="13"/>
      <c r="P191" s="13"/>
      <c r="Q191" s="13"/>
      <c r="R191" s="13" t="s">
        <v>53</v>
      </c>
      <c r="S191" t="s">
        <v>57</v>
      </c>
      <c r="T191" s="17">
        <v>44847</v>
      </c>
      <c r="U191" t="s">
        <v>43</v>
      </c>
      <c r="V191" s="18" t="s">
        <v>65</v>
      </c>
      <c r="W191" t="s">
        <v>1545</v>
      </c>
      <c r="X191" s="13" t="s">
        <v>46</v>
      </c>
      <c r="Y191" s="13"/>
      <c r="Z191" s="13"/>
      <c r="AA191" s="13" t="s">
        <v>219</v>
      </c>
      <c r="AB191" s="13" t="str">
        <f>IF(LEFT(AA191,3)="E06","UA",IF(LEFT(AA191,3)="E07","NMD",IF(LEFT(AA191,3)="E08","MD",IF(LEFT(AA191,3)="E09","LONB",IF(LEFT(AA191,3)="S12","CA",IF(LEFT(AA191,3)="W06","CA",IF(LEFT(AA191,3)="N09","LGD")))))))</f>
        <v>MD</v>
      </c>
    </row>
    <row r="192" spans="1:28">
      <c r="A192" t="s">
        <v>1546</v>
      </c>
      <c r="B192" t="s">
        <v>1547</v>
      </c>
      <c r="C192" t="s">
        <v>1548</v>
      </c>
      <c r="D192" t="s">
        <v>31</v>
      </c>
      <c r="E192">
        <v>25000</v>
      </c>
      <c r="F192" s="9">
        <v>44599</v>
      </c>
      <c r="G192" t="s">
        <v>1549</v>
      </c>
      <c r="H192" t="s">
        <v>1550</v>
      </c>
      <c r="I192" t="s">
        <v>34</v>
      </c>
      <c r="J192" t="s">
        <v>35</v>
      </c>
      <c r="K192">
        <v>1187077</v>
      </c>
      <c r="M192" t="s">
        <v>1551</v>
      </c>
      <c r="N192" t="s">
        <v>1552</v>
      </c>
      <c r="O192" s="9">
        <v>44652</v>
      </c>
      <c r="P192" s="9">
        <v>45016</v>
      </c>
      <c r="Q192">
        <v>12</v>
      </c>
      <c r="R192" t="s">
        <v>170</v>
      </c>
      <c r="S192" t="s">
        <v>42</v>
      </c>
      <c r="T192" s="10">
        <v>44735.505044907404</v>
      </c>
      <c r="U192" t="s">
        <v>43</v>
      </c>
      <c r="V192" t="s">
        <v>65</v>
      </c>
      <c r="W192" t="s">
        <v>1553</v>
      </c>
      <c r="X192" t="s">
        <v>172</v>
      </c>
      <c r="Y192">
        <v>50.257249999999999</v>
      </c>
      <c r="Z192">
        <v>-5.0461400000000003</v>
      </c>
      <c r="AA192" t="s">
        <v>1554</v>
      </c>
      <c r="AB192" t="s">
        <v>88</v>
      </c>
    </row>
    <row r="193" spans="1:28">
      <c r="A193" t="s">
        <v>1555</v>
      </c>
      <c r="B193" t="s">
        <v>1547</v>
      </c>
      <c r="C193" t="s">
        <v>1556</v>
      </c>
      <c r="D193" t="s">
        <v>31</v>
      </c>
      <c r="E193">
        <v>41970</v>
      </c>
      <c r="F193" s="9">
        <v>43943</v>
      </c>
      <c r="G193" t="s">
        <v>1549</v>
      </c>
      <c r="H193" t="s">
        <v>1557</v>
      </c>
      <c r="I193" t="s">
        <v>34</v>
      </c>
      <c r="J193" t="s">
        <v>35</v>
      </c>
      <c r="K193">
        <v>1187077</v>
      </c>
      <c r="M193" t="s">
        <v>1551</v>
      </c>
      <c r="N193" t="s">
        <v>1558</v>
      </c>
      <c r="O193" s="9">
        <v>43922</v>
      </c>
      <c r="P193" s="9">
        <v>44286</v>
      </c>
      <c r="Q193">
        <v>12</v>
      </c>
      <c r="R193" t="s">
        <v>53</v>
      </c>
      <c r="S193" t="s">
        <v>42</v>
      </c>
      <c r="T193" s="10">
        <v>44735.505044907404</v>
      </c>
      <c r="U193" t="s">
        <v>43</v>
      </c>
      <c r="V193" t="s">
        <v>65</v>
      </c>
      <c r="W193" t="s">
        <v>1559</v>
      </c>
      <c r="X193" t="s">
        <v>46</v>
      </c>
      <c r="Y193">
        <v>50.257249999999999</v>
      </c>
      <c r="Z193">
        <v>-5.0461400000000003</v>
      </c>
      <c r="AA193" t="s">
        <v>1554</v>
      </c>
      <c r="AB193" t="s">
        <v>88</v>
      </c>
    </row>
    <row r="194" spans="1:28">
      <c r="A194" s="13" t="s">
        <v>1560</v>
      </c>
      <c r="B194" s="13" t="s">
        <v>1561</v>
      </c>
      <c r="C194" s="13" t="s">
        <v>1562</v>
      </c>
      <c r="D194" s="13" t="s">
        <v>31</v>
      </c>
      <c r="E194" s="14">
        <v>4646</v>
      </c>
      <c r="F194" s="15">
        <v>43930</v>
      </c>
      <c r="G194" s="13" t="s">
        <v>1563</v>
      </c>
      <c r="H194" s="13" t="s">
        <v>1564</v>
      </c>
      <c r="I194" s="13" t="s">
        <v>34</v>
      </c>
      <c r="J194" s="13" t="s">
        <v>35</v>
      </c>
      <c r="K194" s="16">
        <v>1053992</v>
      </c>
      <c r="L194" s="13"/>
      <c r="M194" s="13" t="s">
        <v>1565</v>
      </c>
      <c r="N194" s="13" t="s">
        <v>1140</v>
      </c>
      <c r="O194" s="13"/>
      <c r="P194" s="13"/>
      <c r="Q194" s="13"/>
      <c r="R194" s="13" t="s">
        <v>53</v>
      </c>
      <c r="S194" t="s">
        <v>57</v>
      </c>
      <c r="T194" s="17">
        <v>44847</v>
      </c>
      <c r="U194" t="s">
        <v>43</v>
      </c>
      <c r="V194" s="18" t="s">
        <v>65</v>
      </c>
      <c r="W194" t="s">
        <v>1566</v>
      </c>
      <c r="X194" s="13" t="s">
        <v>46</v>
      </c>
      <c r="Y194" s="13"/>
      <c r="Z194" s="13"/>
      <c r="AA194" s="13" t="s">
        <v>99</v>
      </c>
      <c r="AB194" s="13" t="str">
        <f>IF(LEFT(AA194,3)="E06","UA",IF(LEFT(AA194,3)="E07","NMD",IF(LEFT(AA194,3)="E08","MD",IF(LEFT(AA194,3)="E09","LONB",IF(LEFT(AA194,3)="S12","CA",IF(LEFT(AA194,3)="W06","CA",IF(LEFT(AA194,3)="N09","LGD")))))))</f>
        <v>MD</v>
      </c>
    </row>
    <row r="195" spans="1:28">
      <c r="A195" s="13" t="s">
        <v>1567</v>
      </c>
      <c r="B195" s="13" t="s">
        <v>1568</v>
      </c>
      <c r="C195" s="13" t="s">
        <v>1569</v>
      </c>
      <c r="D195" s="13" t="s">
        <v>31</v>
      </c>
      <c r="E195" s="14">
        <v>4550</v>
      </c>
      <c r="F195" s="15">
        <v>43930</v>
      </c>
      <c r="G195" s="13" t="s">
        <v>1570</v>
      </c>
      <c r="H195" s="13" t="s">
        <v>1571</v>
      </c>
      <c r="I195" s="13" t="s">
        <v>34</v>
      </c>
      <c r="J195" s="13" t="s">
        <v>35</v>
      </c>
      <c r="K195" s="16">
        <v>1180286</v>
      </c>
      <c r="L195" s="13"/>
      <c r="M195" s="13" t="s">
        <v>1572</v>
      </c>
      <c r="N195" s="13" t="s">
        <v>1573</v>
      </c>
      <c r="O195" s="13"/>
      <c r="P195" s="13"/>
      <c r="Q195" s="13"/>
      <c r="R195" s="13" t="s">
        <v>53</v>
      </c>
      <c r="S195" t="s">
        <v>57</v>
      </c>
      <c r="T195" s="17">
        <v>44847</v>
      </c>
      <c r="U195" t="s">
        <v>43</v>
      </c>
      <c r="V195" s="18" t="s">
        <v>65</v>
      </c>
      <c r="W195" t="s">
        <v>1574</v>
      </c>
      <c r="X195" s="13" t="s">
        <v>46</v>
      </c>
      <c r="Y195" s="13"/>
      <c r="Z195" s="13"/>
      <c r="AA195" s="13" t="s">
        <v>487</v>
      </c>
      <c r="AB195" s="13" t="str">
        <f>IF(LEFT(AA195,3)="E06","UA",IF(LEFT(AA195,3)="E07","NMD",IF(LEFT(AA195,3)="E08","MD",IF(LEFT(AA195,3)="E09","LONB",IF(LEFT(AA195,3)="S12","CA",IF(LEFT(AA195,3)="W06","CA",IF(LEFT(AA195,3)="N09","LGD")))))))</f>
        <v>UA</v>
      </c>
    </row>
    <row r="196" spans="1:28">
      <c r="A196" t="s">
        <v>1575</v>
      </c>
      <c r="B196" t="s">
        <v>1576</v>
      </c>
      <c r="C196" t="s">
        <v>1577</v>
      </c>
      <c r="D196" t="s">
        <v>31</v>
      </c>
      <c r="E196">
        <v>95228</v>
      </c>
      <c r="F196" s="9">
        <v>44102</v>
      </c>
      <c r="G196" t="s">
        <v>1578</v>
      </c>
      <c r="H196" t="s">
        <v>1579</v>
      </c>
      <c r="I196" t="s">
        <v>34</v>
      </c>
      <c r="J196" t="s">
        <v>35</v>
      </c>
      <c r="K196">
        <v>1000830</v>
      </c>
      <c r="M196" t="s">
        <v>1580</v>
      </c>
      <c r="N196" t="s">
        <v>1581</v>
      </c>
      <c r="O196" t="s">
        <v>96</v>
      </c>
      <c r="P196" t="s">
        <v>217</v>
      </c>
      <c r="Q196">
        <v>12</v>
      </c>
      <c r="R196" t="s">
        <v>41</v>
      </c>
      <c r="S196" t="s">
        <v>42</v>
      </c>
      <c r="T196" s="10">
        <v>44735.505044907404</v>
      </c>
      <c r="U196" t="s">
        <v>43</v>
      </c>
      <c r="V196" t="s">
        <v>65</v>
      </c>
      <c r="W196" t="s">
        <v>1582</v>
      </c>
      <c r="X196" t="s">
        <v>46</v>
      </c>
      <c r="Y196">
        <v>50.833236999999997</v>
      </c>
      <c r="Z196">
        <v>-0.77981500000000004</v>
      </c>
      <c r="AA196" t="s">
        <v>1583</v>
      </c>
      <c r="AB196" t="s">
        <v>110</v>
      </c>
    </row>
    <row r="197" spans="1:28">
      <c r="A197" t="s">
        <v>1584</v>
      </c>
      <c r="B197" t="s">
        <v>1585</v>
      </c>
      <c r="C197" t="s">
        <v>1586</v>
      </c>
      <c r="D197" t="s">
        <v>31</v>
      </c>
      <c r="E197">
        <v>40000</v>
      </c>
      <c r="F197" s="9">
        <v>43962</v>
      </c>
      <c r="G197" t="s">
        <v>1587</v>
      </c>
      <c r="H197" t="s">
        <v>1588</v>
      </c>
      <c r="I197" t="s">
        <v>34</v>
      </c>
      <c r="J197" t="s">
        <v>35</v>
      </c>
      <c r="K197">
        <v>1151911</v>
      </c>
      <c r="M197" t="s">
        <v>1589</v>
      </c>
      <c r="N197" t="s">
        <v>1590</v>
      </c>
      <c r="O197" s="9">
        <v>43922</v>
      </c>
      <c r="P197" s="9">
        <v>44104</v>
      </c>
      <c r="Q197">
        <v>5</v>
      </c>
      <c r="R197" t="s">
        <v>53</v>
      </c>
      <c r="S197" t="s">
        <v>42</v>
      </c>
      <c r="T197" s="10">
        <v>44735.505044907404</v>
      </c>
      <c r="U197" t="s">
        <v>43</v>
      </c>
      <c r="V197" t="s">
        <v>65</v>
      </c>
      <c r="W197" t="s">
        <v>1591</v>
      </c>
      <c r="X197" t="s">
        <v>46</v>
      </c>
      <c r="Y197">
        <v>51.548867000000001</v>
      </c>
      <c r="Z197">
        <v>-0.26614399999999999</v>
      </c>
      <c r="AA197" t="s">
        <v>121</v>
      </c>
      <c r="AB197" t="s">
        <v>200</v>
      </c>
    </row>
    <row r="198" spans="1:28">
      <c r="A198" s="13" t="s">
        <v>1592</v>
      </c>
      <c r="B198" s="13" t="s">
        <v>1593</v>
      </c>
      <c r="C198" s="13" t="s">
        <v>1594</v>
      </c>
      <c r="D198" s="13" t="s">
        <v>31</v>
      </c>
      <c r="E198" s="14">
        <v>4460</v>
      </c>
      <c r="F198" s="15">
        <v>43930</v>
      </c>
      <c r="G198" s="13" t="s">
        <v>1595</v>
      </c>
      <c r="H198" s="13" t="s">
        <v>1596</v>
      </c>
      <c r="I198" s="13" t="s">
        <v>34</v>
      </c>
      <c r="J198" s="13" t="s">
        <v>35</v>
      </c>
      <c r="K198" s="16">
        <v>1097419</v>
      </c>
      <c r="L198" s="13"/>
      <c r="M198" s="13" t="s">
        <v>1597</v>
      </c>
      <c r="N198" s="13" t="s">
        <v>1598</v>
      </c>
      <c r="O198" s="13"/>
      <c r="P198" s="13"/>
      <c r="Q198" s="13"/>
      <c r="R198" s="13" t="s">
        <v>53</v>
      </c>
      <c r="S198" t="s">
        <v>57</v>
      </c>
      <c r="T198" s="17">
        <v>44847</v>
      </c>
      <c r="U198" t="s">
        <v>43</v>
      </c>
      <c r="V198" s="18" t="s">
        <v>65</v>
      </c>
      <c r="W198" t="s">
        <v>1599</v>
      </c>
      <c r="X198" s="13" t="s">
        <v>46</v>
      </c>
      <c r="Y198" s="13"/>
      <c r="Z198" s="13"/>
      <c r="AA198" s="13" t="s">
        <v>1600</v>
      </c>
      <c r="AB198" s="13" t="str">
        <f>IF(LEFT(AA198,3)="E06","UA",IF(LEFT(AA198,3)="E07","NMD",IF(LEFT(AA198,3)="E08","MD",IF(LEFT(AA198,3)="E09","LONB",IF(LEFT(AA198,3)="S12","CA",IF(LEFT(AA198,3)="W06","CA",IF(LEFT(AA198,3)="N09","LGD")))))))</f>
        <v>LONB</v>
      </c>
    </row>
    <row r="199" spans="1:28">
      <c r="A199" s="13" t="s">
        <v>1601</v>
      </c>
      <c r="B199" s="13" t="s">
        <v>1602</v>
      </c>
      <c r="C199" s="13" t="s">
        <v>1603</v>
      </c>
      <c r="D199" s="13" t="s">
        <v>31</v>
      </c>
      <c r="E199" s="14">
        <v>5000</v>
      </c>
      <c r="F199" s="15">
        <v>43930</v>
      </c>
      <c r="G199" s="13" t="s">
        <v>1604</v>
      </c>
      <c r="H199" s="13" t="s">
        <v>1605</v>
      </c>
      <c r="I199" s="13" t="s">
        <v>34</v>
      </c>
      <c r="J199" s="13" t="s">
        <v>35</v>
      </c>
      <c r="K199" s="16">
        <v>1175229</v>
      </c>
      <c r="L199" s="13"/>
      <c r="M199" s="13" t="s">
        <v>1606</v>
      </c>
      <c r="N199" s="13" t="s">
        <v>1607</v>
      </c>
      <c r="O199" s="13"/>
      <c r="P199" s="13"/>
      <c r="Q199" s="13"/>
      <c r="R199" s="13" t="s">
        <v>53</v>
      </c>
      <c r="S199" t="s">
        <v>57</v>
      </c>
      <c r="T199" s="17">
        <v>44847</v>
      </c>
      <c r="U199" t="s">
        <v>43</v>
      </c>
      <c r="V199" s="18" t="s">
        <v>65</v>
      </c>
      <c r="W199" t="s">
        <v>1608</v>
      </c>
      <c r="X199" s="13" t="s">
        <v>46</v>
      </c>
      <c r="Y199" s="13"/>
      <c r="Z199" s="13"/>
      <c r="AA199" s="13" t="s">
        <v>344</v>
      </c>
      <c r="AB199" s="13" t="str">
        <f>IF(LEFT(AA199,3)="E06","UA",IF(LEFT(AA199,3)="E07","NMD",IF(LEFT(AA199,3)="E08","MD",IF(LEFT(AA199,3)="E09","LONB",IF(LEFT(AA199,3)="S12","CA",IF(LEFT(AA199,3)="W06","CA",IF(LEFT(AA199,3)="N09","LGD")))))))</f>
        <v>UA</v>
      </c>
    </row>
    <row r="200" spans="1:28">
      <c r="A200" s="13" t="s">
        <v>1609</v>
      </c>
      <c r="B200" s="13" t="s">
        <v>1610</v>
      </c>
      <c r="C200" s="13" t="s">
        <v>1611</v>
      </c>
      <c r="D200" s="13" t="s">
        <v>31</v>
      </c>
      <c r="E200" s="14">
        <v>5000</v>
      </c>
      <c r="F200" s="15">
        <v>43930</v>
      </c>
      <c r="G200" s="13" t="s">
        <v>1612</v>
      </c>
      <c r="H200" s="13" t="s">
        <v>1613</v>
      </c>
      <c r="I200" s="13" t="s">
        <v>34</v>
      </c>
      <c r="J200" s="13" t="s">
        <v>35</v>
      </c>
      <c r="K200" s="16">
        <v>900311</v>
      </c>
      <c r="L200" s="13"/>
      <c r="M200" s="13" t="s">
        <v>1614</v>
      </c>
      <c r="N200" s="13" t="s">
        <v>82</v>
      </c>
      <c r="O200" s="13"/>
      <c r="P200" s="13"/>
      <c r="Q200" s="13"/>
      <c r="R200" s="13" t="s">
        <v>53</v>
      </c>
      <c r="S200" t="s">
        <v>57</v>
      </c>
      <c r="T200" s="17">
        <v>44847</v>
      </c>
      <c r="U200" t="s">
        <v>43</v>
      </c>
      <c r="V200" s="18" t="s">
        <v>65</v>
      </c>
      <c r="W200" t="s">
        <v>1615</v>
      </c>
      <c r="X200" s="13" t="s">
        <v>46</v>
      </c>
      <c r="Y200" s="13"/>
      <c r="Z200" s="13"/>
      <c r="AA200" s="13" t="s">
        <v>87</v>
      </c>
      <c r="AB200" s="13" t="str">
        <f>IF(LEFT(AA200,3)="E06","UA",IF(LEFT(AA200,3)="E07","NMD",IF(LEFT(AA200,3)="E08","MD",IF(LEFT(AA200,3)="E09","LONB",IF(LEFT(AA200,3)="S12","CA",IF(LEFT(AA200,3)="W06","CA",IF(LEFT(AA200,3)="N09","LGD")))))))</f>
        <v>UA</v>
      </c>
    </row>
    <row r="201" spans="1:28">
      <c r="A201" s="13" t="s">
        <v>1616</v>
      </c>
      <c r="B201" s="13" t="s">
        <v>1617</v>
      </c>
      <c r="C201" s="13" t="s">
        <v>1618</v>
      </c>
      <c r="D201" s="13" t="s">
        <v>31</v>
      </c>
      <c r="E201" s="14">
        <v>5000</v>
      </c>
      <c r="F201" s="15">
        <v>43930</v>
      </c>
      <c r="G201" s="13" t="s">
        <v>1619</v>
      </c>
      <c r="H201" s="13" t="s">
        <v>1620</v>
      </c>
      <c r="I201" s="13" t="s">
        <v>34</v>
      </c>
      <c r="J201" s="13" t="s">
        <v>35</v>
      </c>
      <c r="K201" s="16">
        <v>1161048</v>
      </c>
      <c r="L201" s="13"/>
      <c r="M201" s="13" t="s">
        <v>1621</v>
      </c>
      <c r="N201" s="13" t="s">
        <v>1622</v>
      </c>
      <c r="O201" s="13"/>
      <c r="P201" s="13"/>
      <c r="Q201" s="13"/>
      <c r="R201" s="13" t="s">
        <v>53</v>
      </c>
      <c r="S201" t="s">
        <v>57</v>
      </c>
      <c r="T201" s="17">
        <v>44847</v>
      </c>
      <c r="U201" t="s">
        <v>43</v>
      </c>
      <c r="V201" s="18" t="s">
        <v>65</v>
      </c>
      <c r="W201" t="s">
        <v>1623</v>
      </c>
      <c r="X201" s="13" t="s">
        <v>46</v>
      </c>
      <c r="Y201" s="13"/>
      <c r="Z201" s="13"/>
      <c r="AA201" s="13" t="s">
        <v>1624</v>
      </c>
      <c r="AB201" s="13" t="str">
        <f>IF(LEFT(AA201,3)="E06","UA",IF(LEFT(AA201,3)="E07","NMD",IF(LEFT(AA201,3)="E08","MD",IF(LEFT(AA201,3)="E09","LONB",IF(LEFT(AA201,3)="S12","CA",IF(LEFT(AA201,3)="W06","CA",IF(LEFT(AA201,3)="N09","LGD")))))))</f>
        <v>MD</v>
      </c>
    </row>
    <row r="202" spans="1:28">
      <c r="A202" s="13" t="s">
        <v>1625</v>
      </c>
      <c r="B202" s="13" t="s">
        <v>1626</v>
      </c>
      <c r="C202" s="13" t="s">
        <v>1627</v>
      </c>
      <c r="D202" s="13" t="s">
        <v>31</v>
      </c>
      <c r="E202" s="14">
        <v>5000</v>
      </c>
      <c r="F202" s="15">
        <v>43930</v>
      </c>
      <c r="G202" s="13" t="s">
        <v>1628</v>
      </c>
      <c r="H202" s="13" t="s">
        <v>1629</v>
      </c>
      <c r="I202" s="13" t="s">
        <v>34</v>
      </c>
      <c r="J202" s="13" t="s">
        <v>35</v>
      </c>
      <c r="K202" s="16">
        <v>1169427</v>
      </c>
      <c r="L202" s="13"/>
      <c r="M202" s="13" t="s">
        <v>1630</v>
      </c>
      <c r="N202" s="13" t="s">
        <v>1631</v>
      </c>
      <c r="O202" s="13"/>
      <c r="P202" s="13"/>
      <c r="Q202" s="13"/>
      <c r="R202" s="13" t="s">
        <v>53</v>
      </c>
      <c r="S202" t="s">
        <v>57</v>
      </c>
      <c r="T202" s="17">
        <v>44847</v>
      </c>
      <c r="U202" t="s">
        <v>43</v>
      </c>
      <c r="V202" s="18" t="s">
        <v>65</v>
      </c>
      <c r="W202" t="s">
        <v>1632</v>
      </c>
      <c r="X202" s="13" t="s">
        <v>46</v>
      </c>
      <c r="Y202" s="13"/>
      <c r="Z202" s="13"/>
      <c r="AA202" s="13" t="s">
        <v>1633</v>
      </c>
      <c r="AB202" s="13" t="str">
        <f>IF(LEFT(AA202,3)="E06","UA",IF(LEFT(AA202,3)="E07","NMD",IF(LEFT(AA202,3)="E08","MD",IF(LEFT(AA202,3)="E09","LONB",IF(LEFT(AA202,3)="S12","CA",IF(LEFT(AA202,3)="W06","CA",IF(LEFT(AA202,3)="N09","LGD")))))))</f>
        <v>MD</v>
      </c>
    </row>
    <row r="203" spans="1:28">
      <c r="A203" s="13" t="s">
        <v>1634</v>
      </c>
      <c r="B203" s="13" t="s">
        <v>1635</v>
      </c>
      <c r="C203" s="13" t="s">
        <v>1636</v>
      </c>
      <c r="D203" s="13" t="s">
        <v>31</v>
      </c>
      <c r="E203" s="14">
        <v>3236</v>
      </c>
      <c r="F203" s="15">
        <v>43930</v>
      </c>
      <c r="G203" s="13" t="s">
        <v>1637</v>
      </c>
      <c r="H203" s="13" t="s">
        <v>1638</v>
      </c>
      <c r="I203" s="13" t="s">
        <v>34</v>
      </c>
      <c r="J203" s="13" t="s">
        <v>35</v>
      </c>
      <c r="K203" s="16">
        <v>1020171</v>
      </c>
      <c r="L203" s="13"/>
      <c r="M203" s="13" t="s">
        <v>1639</v>
      </c>
      <c r="N203" s="13" t="s">
        <v>1640</v>
      </c>
      <c r="O203" s="13"/>
      <c r="P203" s="13"/>
      <c r="Q203" s="13"/>
      <c r="R203" s="13" t="s">
        <v>53</v>
      </c>
      <c r="S203" t="s">
        <v>57</v>
      </c>
      <c r="T203" s="17">
        <v>44847</v>
      </c>
      <c r="U203" t="s">
        <v>43</v>
      </c>
      <c r="V203" s="18" t="s">
        <v>65</v>
      </c>
      <c r="W203" t="s">
        <v>1641</v>
      </c>
      <c r="X203" s="13" t="s">
        <v>46</v>
      </c>
      <c r="Y203" s="13"/>
      <c r="Z203" s="13"/>
      <c r="AA203" s="13" t="s">
        <v>1642</v>
      </c>
      <c r="AB203" s="13" t="str">
        <f>IF(LEFT(AA203,3)="E06","UA",IF(LEFT(AA203,3)="E07","NMD",IF(LEFT(AA203,3)="E08","MD",IF(LEFT(AA203,3)="E09","LONB",IF(LEFT(AA203,3)="S12","CA",IF(LEFT(AA203,3)="W06","CA",IF(LEFT(AA203,3)="N09","LGD")))))))</f>
        <v>UA</v>
      </c>
    </row>
    <row r="204" spans="1:28">
      <c r="A204" s="13" t="s">
        <v>1643</v>
      </c>
      <c r="B204" s="13" t="s">
        <v>1644</v>
      </c>
      <c r="C204" s="13" t="s">
        <v>1645</v>
      </c>
      <c r="D204" s="13" t="s">
        <v>31</v>
      </c>
      <c r="E204" s="14">
        <v>5000</v>
      </c>
      <c r="F204" s="15">
        <v>43930</v>
      </c>
      <c r="G204" s="13" t="s">
        <v>1646</v>
      </c>
      <c r="H204" s="13" t="s">
        <v>1647</v>
      </c>
      <c r="I204" s="13" t="s">
        <v>34</v>
      </c>
      <c r="J204" s="13" t="s">
        <v>35</v>
      </c>
      <c r="K204" s="16">
        <v>1099878</v>
      </c>
      <c r="L204" s="13"/>
      <c r="M204" s="13" t="s">
        <v>1648</v>
      </c>
      <c r="N204" s="13" t="s">
        <v>533</v>
      </c>
      <c r="O204" s="13"/>
      <c r="P204" s="13"/>
      <c r="Q204" s="13"/>
      <c r="R204" s="13" t="s">
        <v>53</v>
      </c>
      <c r="S204" t="s">
        <v>57</v>
      </c>
      <c r="T204" s="17">
        <v>44847</v>
      </c>
      <c r="U204" t="s">
        <v>43</v>
      </c>
      <c r="V204" s="18" t="s">
        <v>367</v>
      </c>
      <c r="W204" t="s">
        <v>1649</v>
      </c>
      <c r="X204" s="13" t="s">
        <v>46</v>
      </c>
      <c r="Y204" s="13"/>
      <c r="Z204" s="13"/>
      <c r="AA204" s="13" t="s">
        <v>920</v>
      </c>
      <c r="AB204" s="13" t="str">
        <f>IF(LEFT(AA204,3)="E06","UA",IF(LEFT(AA204,3)="E07","NMD",IF(LEFT(AA204,3)="E08","MD",IF(LEFT(AA204,3)="E09","LONB",IF(LEFT(AA204,3)="S12","CA",IF(LEFT(AA204,3)="W06","CA",IF(LEFT(AA204,3)="N09","LGD")))))))</f>
        <v>CA</v>
      </c>
    </row>
    <row r="205" spans="1:28">
      <c r="A205" t="s">
        <v>1650</v>
      </c>
      <c r="B205" t="s">
        <v>1651</v>
      </c>
      <c r="C205" t="s">
        <v>1652</v>
      </c>
      <c r="D205" t="s">
        <v>31</v>
      </c>
      <c r="E205">
        <v>25000</v>
      </c>
      <c r="F205" s="9">
        <v>44589</v>
      </c>
      <c r="G205" t="s">
        <v>1653</v>
      </c>
      <c r="H205" t="s">
        <v>1654</v>
      </c>
      <c r="I205" t="s">
        <v>34</v>
      </c>
      <c r="J205" t="s">
        <v>35</v>
      </c>
      <c r="K205">
        <v>1062674</v>
      </c>
      <c r="M205" t="s">
        <v>1655</v>
      </c>
      <c r="N205" t="s">
        <v>237</v>
      </c>
      <c r="O205" s="9">
        <v>44652</v>
      </c>
      <c r="P205" s="9">
        <v>44926</v>
      </c>
      <c r="Q205">
        <v>9</v>
      </c>
      <c r="R205" t="s">
        <v>170</v>
      </c>
      <c r="S205" t="s">
        <v>42</v>
      </c>
      <c r="T205" s="10">
        <v>44735.505044907404</v>
      </c>
      <c r="U205" t="s">
        <v>43</v>
      </c>
      <c r="V205" t="s">
        <v>65</v>
      </c>
      <c r="W205" t="s">
        <v>1656</v>
      </c>
      <c r="X205" t="s">
        <v>172</v>
      </c>
      <c r="Y205">
        <v>53.492446000000001</v>
      </c>
      <c r="Z205">
        <v>-2.2424770000000001</v>
      </c>
      <c r="AA205" t="s">
        <v>239</v>
      </c>
      <c r="AB205" t="s">
        <v>100</v>
      </c>
    </row>
    <row r="206" spans="1:28">
      <c r="A206" s="13" t="s">
        <v>1657</v>
      </c>
      <c r="B206" s="13" t="s">
        <v>1651</v>
      </c>
      <c r="C206" s="13" t="s">
        <v>1658</v>
      </c>
      <c r="D206" s="13" t="s">
        <v>31</v>
      </c>
      <c r="E206" s="14">
        <v>9950</v>
      </c>
      <c r="F206" s="15">
        <v>43930</v>
      </c>
      <c r="G206" s="13" t="s">
        <v>1653</v>
      </c>
      <c r="H206" s="13" t="s">
        <v>1654</v>
      </c>
      <c r="I206" s="13" t="s">
        <v>34</v>
      </c>
      <c r="J206" s="13" t="s">
        <v>35</v>
      </c>
      <c r="K206" s="16">
        <v>1062674</v>
      </c>
      <c r="L206" s="13"/>
      <c r="M206" s="13" t="s">
        <v>1655</v>
      </c>
      <c r="N206" s="13" t="s">
        <v>237</v>
      </c>
      <c r="O206" s="13"/>
      <c r="P206" s="13"/>
      <c r="Q206" s="13"/>
      <c r="R206" s="13" t="s">
        <v>53</v>
      </c>
      <c r="S206" t="s">
        <v>57</v>
      </c>
      <c r="T206" s="17">
        <v>44847</v>
      </c>
      <c r="U206" t="s">
        <v>43</v>
      </c>
      <c r="V206" s="18" t="s">
        <v>65</v>
      </c>
      <c r="W206" t="s">
        <v>1659</v>
      </c>
      <c r="X206" s="13" t="s">
        <v>46</v>
      </c>
      <c r="Y206" s="13"/>
      <c r="Z206" s="13"/>
      <c r="AA206" s="13" t="s">
        <v>239</v>
      </c>
      <c r="AB206" s="13" t="str">
        <f>IF(LEFT(AA206,3)="E06","UA",IF(LEFT(AA206,3)="E07","NMD",IF(LEFT(AA206,3)="E08","MD",IF(LEFT(AA206,3)="E09","LONB",IF(LEFT(AA206,3)="S12","CA",IF(LEFT(AA206,3)="W06","CA",IF(LEFT(AA206,3)="N09","LGD")))))))</f>
        <v>MD</v>
      </c>
    </row>
    <row r="207" spans="1:28">
      <c r="A207" s="13" t="s">
        <v>1660</v>
      </c>
      <c r="B207" s="13" t="s">
        <v>1661</v>
      </c>
      <c r="C207" s="13" t="s">
        <v>1662</v>
      </c>
      <c r="D207" s="13" t="s">
        <v>31</v>
      </c>
      <c r="E207" s="14">
        <v>4737.04</v>
      </c>
      <c r="F207" s="15">
        <v>43930</v>
      </c>
      <c r="G207" s="13" t="s">
        <v>1663</v>
      </c>
      <c r="H207" s="13" t="s">
        <v>1664</v>
      </c>
      <c r="I207" s="13" t="s">
        <v>34</v>
      </c>
      <c r="J207" s="13" t="s">
        <v>35</v>
      </c>
      <c r="K207" s="16">
        <v>1050956</v>
      </c>
      <c r="L207" s="13"/>
      <c r="M207" s="13" t="s">
        <v>1665</v>
      </c>
      <c r="N207" s="13" t="s">
        <v>772</v>
      </c>
      <c r="O207" s="13"/>
      <c r="P207" s="13"/>
      <c r="Q207" s="13"/>
      <c r="R207" s="13" t="s">
        <v>53</v>
      </c>
      <c r="S207" t="s">
        <v>57</v>
      </c>
      <c r="T207" s="17">
        <v>44847</v>
      </c>
      <c r="U207" t="s">
        <v>43</v>
      </c>
      <c r="V207" s="18" t="s">
        <v>65</v>
      </c>
      <c r="W207" t="s">
        <v>1666</v>
      </c>
      <c r="X207" s="13" t="s">
        <v>46</v>
      </c>
      <c r="Y207" s="13"/>
      <c r="Z207" s="13"/>
      <c r="AA207" s="13" t="s">
        <v>774</v>
      </c>
      <c r="AB207" s="13" t="str">
        <f>IF(LEFT(AA207,3)="E06","UA",IF(LEFT(AA207,3)="E07","NMD",IF(LEFT(AA207,3)="E08","MD",IF(LEFT(AA207,3)="E09","LONB",IF(LEFT(AA207,3)="S12","CA",IF(LEFT(AA207,3)="W06","CA",IF(LEFT(AA207,3)="N09","LGD")))))))</f>
        <v>NMD</v>
      </c>
    </row>
    <row r="208" spans="1:28">
      <c r="A208" s="13" t="s">
        <v>1667</v>
      </c>
      <c r="B208" s="13" t="s">
        <v>1668</v>
      </c>
      <c r="C208" s="13" t="s">
        <v>1669</v>
      </c>
      <c r="D208" s="13" t="s">
        <v>31</v>
      </c>
      <c r="E208" s="14">
        <v>5000</v>
      </c>
      <c r="F208" s="15">
        <v>43930</v>
      </c>
      <c r="G208" s="13" t="s">
        <v>1670</v>
      </c>
      <c r="H208" s="13" t="s">
        <v>1671</v>
      </c>
      <c r="I208" s="13" t="s">
        <v>34</v>
      </c>
      <c r="J208" s="13" t="s">
        <v>35</v>
      </c>
      <c r="K208" s="16">
        <v>1176452</v>
      </c>
      <c r="L208" s="13"/>
      <c r="M208" s="13" t="s">
        <v>1672</v>
      </c>
      <c r="N208" s="13" t="s">
        <v>1673</v>
      </c>
      <c r="O208" s="13"/>
      <c r="P208" s="13"/>
      <c r="Q208" s="13"/>
      <c r="R208" s="13" t="s">
        <v>53</v>
      </c>
      <c r="S208" t="s">
        <v>57</v>
      </c>
      <c r="T208" s="17">
        <v>44847</v>
      </c>
      <c r="U208" t="s">
        <v>43</v>
      </c>
      <c r="V208" s="18" t="s">
        <v>65</v>
      </c>
      <c r="W208" t="s">
        <v>1674</v>
      </c>
      <c r="X208" s="13" t="s">
        <v>46</v>
      </c>
      <c r="Y208" s="13"/>
      <c r="Z208" s="13"/>
      <c r="AA208" s="13" t="s">
        <v>1675</v>
      </c>
      <c r="AB208" s="13" t="str">
        <f>IF(LEFT(AA208,3)="E06","UA",IF(LEFT(AA208,3)="E07","NMD",IF(LEFT(AA208,3)="E08","MD",IF(LEFT(AA208,3)="E09","LONB",IF(LEFT(AA208,3)="S12","CA",IF(LEFT(AA208,3)="W06","CA",IF(LEFT(AA208,3)="N09","LGD")))))))</f>
        <v>NMD</v>
      </c>
    </row>
    <row r="209" spans="1:28">
      <c r="A209" s="13" t="s">
        <v>1676</v>
      </c>
      <c r="B209" s="13" t="s">
        <v>1677</v>
      </c>
      <c r="C209" s="13" t="s">
        <v>1678</v>
      </c>
      <c r="D209" s="13" t="s">
        <v>31</v>
      </c>
      <c r="E209" s="14">
        <v>2644</v>
      </c>
      <c r="F209" s="15">
        <v>43930</v>
      </c>
      <c r="G209" s="13" t="s">
        <v>1679</v>
      </c>
      <c r="H209" s="13" t="s">
        <v>1680</v>
      </c>
      <c r="I209" s="13" t="s">
        <v>34</v>
      </c>
      <c r="J209" s="13" t="s">
        <v>35</v>
      </c>
      <c r="K209" s="16" t="s">
        <v>1681</v>
      </c>
      <c r="L209" s="13"/>
      <c r="M209" s="13" t="s">
        <v>1682</v>
      </c>
      <c r="N209" s="13" t="s">
        <v>671</v>
      </c>
      <c r="O209" s="13"/>
      <c r="P209" s="13"/>
      <c r="Q209" s="13"/>
      <c r="R209" s="13" t="s">
        <v>53</v>
      </c>
      <c r="S209" t="s">
        <v>57</v>
      </c>
      <c r="T209" s="17">
        <v>44847</v>
      </c>
      <c r="U209" t="s">
        <v>43</v>
      </c>
      <c r="V209" s="18" t="s">
        <v>44</v>
      </c>
      <c r="W209" t="s">
        <v>1683</v>
      </c>
      <c r="X209" s="13" t="s">
        <v>46</v>
      </c>
      <c r="Y209" s="13"/>
      <c r="Z209" s="13"/>
      <c r="AA209" s="13" t="s">
        <v>673</v>
      </c>
      <c r="AB209" s="13" t="str">
        <f>IF(LEFT(AA209,3)="E06","UA",IF(LEFT(AA209,3)="E07","NMD",IF(LEFT(AA209,3)="E08","MD",IF(LEFT(AA209,3)="E09","LONB",IF(LEFT(AA209,3)="S12","CA",IF(LEFT(AA209,3)="W06","CA",IF(LEFT(AA209,3)="N09","LGD")))))))</f>
        <v>CA</v>
      </c>
    </row>
    <row r="210" spans="1:28">
      <c r="A210" s="13" t="s">
        <v>1684</v>
      </c>
      <c r="B210" s="13" t="s">
        <v>1685</v>
      </c>
      <c r="C210" s="13" t="s">
        <v>1686</v>
      </c>
      <c r="D210" s="13" t="s">
        <v>31</v>
      </c>
      <c r="E210" s="14">
        <v>5000</v>
      </c>
      <c r="F210" s="15">
        <v>43930</v>
      </c>
      <c r="G210" s="13" t="s">
        <v>1687</v>
      </c>
      <c r="H210" s="13" t="s">
        <v>1688</v>
      </c>
      <c r="I210" s="13" t="s">
        <v>34</v>
      </c>
      <c r="J210" s="13" t="s">
        <v>35</v>
      </c>
      <c r="K210" s="16">
        <v>1181267</v>
      </c>
      <c r="L210" s="13"/>
      <c r="M210" s="13" t="s">
        <v>1689</v>
      </c>
      <c r="N210" s="13" t="s">
        <v>1690</v>
      </c>
      <c r="O210" s="13"/>
      <c r="P210" s="13"/>
      <c r="Q210" s="13"/>
      <c r="R210" s="13" t="s">
        <v>53</v>
      </c>
      <c r="S210" t="s">
        <v>57</v>
      </c>
      <c r="T210" s="17">
        <v>44847</v>
      </c>
      <c r="U210" t="s">
        <v>43</v>
      </c>
      <c r="V210" s="18" t="s">
        <v>65</v>
      </c>
      <c r="W210" t="s">
        <v>1691</v>
      </c>
      <c r="X210" s="13" t="s">
        <v>46</v>
      </c>
      <c r="Y210" s="13"/>
      <c r="Z210" s="13"/>
      <c r="AA210" s="13" t="s">
        <v>1692</v>
      </c>
      <c r="AB210" s="13" t="str">
        <f>IF(LEFT(AA210,3)="E06","UA",IF(LEFT(AA210,3)="E07","NMD",IF(LEFT(AA210,3)="E08","MD",IF(LEFT(AA210,3)="E09","LONB",IF(LEFT(AA210,3)="S12","CA",IF(LEFT(AA210,3)="W06","CA",IF(LEFT(AA210,3)="N09","LGD")))))))</f>
        <v>NMD</v>
      </c>
    </row>
    <row r="211" spans="1:28">
      <c r="A211" s="13" t="s">
        <v>1693</v>
      </c>
      <c r="B211" s="13" t="s">
        <v>1694</v>
      </c>
      <c r="C211" s="13" t="s">
        <v>1166</v>
      </c>
      <c r="D211" s="13" t="s">
        <v>31</v>
      </c>
      <c r="E211" s="14">
        <v>5000</v>
      </c>
      <c r="F211" s="15">
        <v>43930</v>
      </c>
      <c r="G211" s="13" t="s">
        <v>1695</v>
      </c>
      <c r="H211" s="13" t="s">
        <v>1696</v>
      </c>
      <c r="I211" s="13" t="s">
        <v>34</v>
      </c>
      <c r="J211" s="13" t="s">
        <v>35</v>
      </c>
      <c r="K211" s="16">
        <v>1002431</v>
      </c>
      <c r="L211" s="13"/>
      <c r="M211" s="13" t="s">
        <v>1697</v>
      </c>
      <c r="N211" s="13" t="s">
        <v>1698</v>
      </c>
      <c r="O211" s="13"/>
      <c r="P211" s="13"/>
      <c r="Q211" s="13"/>
      <c r="R211" s="13" t="s">
        <v>53</v>
      </c>
      <c r="S211" t="s">
        <v>57</v>
      </c>
      <c r="T211" s="17">
        <v>44847</v>
      </c>
      <c r="U211" t="s">
        <v>43</v>
      </c>
      <c r="V211" s="18" t="s">
        <v>65</v>
      </c>
      <c r="W211" t="s">
        <v>1699</v>
      </c>
      <c r="X211" s="13" t="s">
        <v>46</v>
      </c>
      <c r="Y211" s="13"/>
      <c r="Z211" s="13"/>
      <c r="AA211" s="13" t="s">
        <v>1700</v>
      </c>
      <c r="AB211" s="13" t="str">
        <f>IF(LEFT(AA211,3)="E06","UA",IF(LEFT(AA211,3)="E07","NMD",IF(LEFT(AA211,3)="E08","MD",IF(LEFT(AA211,3)="E09","LONB",IF(LEFT(AA211,3)="S12","CA",IF(LEFT(AA211,3)="W06","CA",IF(LEFT(AA211,3)="N09","LGD")))))))</f>
        <v>UA</v>
      </c>
    </row>
    <row r="212" spans="1:28">
      <c r="A212" s="13" t="s">
        <v>1701</v>
      </c>
      <c r="B212" s="13" t="s">
        <v>1702</v>
      </c>
      <c r="C212" s="13" t="s">
        <v>1703</v>
      </c>
      <c r="D212" s="13" t="s">
        <v>31</v>
      </c>
      <c r="E212" s="14">
        <v>10000</v>
      </c>
      <c r="F212" s="15">
        <v>43930</v>
      </c>
      <c r="G212" s="13" t="s">
        <v>1704</v>
      </c>
      <c r="H212" s="13" t="s">
        <v>1705</v>
      </c>
      <c r="I212" s="13" t="s">
        <v>34</v>
      </c>
      <c r="J212" s="13" t="s">
        <v>35</v>
      </c>
      <c r="K212" s="16" t="s">
        <v>1706</v>
      </c>
      <c r="L212" s="13"/>
      <c r="M212" s="13" t="s">
        <v>1707</v>
      </c>
      <c r="N212" s="13" t="s">
        <v>1285</v>
      </c>
      <c r="O212" s="13"/>
      <c r="P212" s="13"/>
      <c r="Q212" s="13"/>
      <c r="R212" s="13" t="s">
        <v>53</v>
      </c>
      <c r="S212" t="s">
        <v>57</v>
      </c>
      <c r="T212" s="17">
        <v>44847</v>
      </c>
      <c r="U212" t="s">
        <v>43</v>
      </c>
      <c r="V212" s="18" t="s">
        <v>44</v>
      </c>
      <c r="W212" t="s">
        <v>1708</v>
      </c>
      <c r="X212" s="13" t="s">
        <v>46</v>
      </c>
      <c r="Y212" s="13"/>
      <c r="Z212" s="13"/>
      <c r="AA212" s="13" t="s">
        <v>1287</v>
      </c>
      <c r="AB212" s="13" t="str">
        <f>IF(LEFT(AA212,3)="E06","UA",IF(LEFT(AA212,3)="E07","NMD",IF(LEFT(AA212,3)="E08","MD",IF(LEFT(AA212,3)="E09","LONB",IF(LEFT(AA212,3)="S12","CA",IF(LEFT(AA212,3)="W06","CA",IF(LEFT(AA212,3)="N09","LGD")))))))</f>
        <v>CA</v>
      </c>
    </row>
    <row r="213" spans="1:28">
      <c r="A213" t="s">
        <v>1709</v>
      </c>
      <c r="B213" t="s">
        <v>1710</v>
      </c>
      <c r="C213" t="s">
        <v>1711</v>
      </c>
      <c r="D213" t="s">
        <v>31</v>
      </c>
      <c r="E213">
        <v>39718.36</v>
      </c>
      <c r="F213" s="9">
        <v>44053</v>
      </c>
      <c r="G213" t="s">
        <v>1712</v>
      </c>
      <c r="H213" t="s">
        <v>1713</v>
      </c>
      <c r="I213" t="s">
        <v>34</v>
      </c>
      <c r="J213" t="s">
        <v>35</v>
      </c>
      <c r="K213">
        <v>1138741</v>
      </c>
      <c r="M213" t="s">
        <v>1714</v>
      </c>
      <c r="N213" t="s">
        <v>64</v>
      </c>
      <c r="O213" s="9">
        <v>43922</v>
      </c>
      <c r="P213" s="9">
        <v>44135</v>
      </c>
      <c r="Q213">
        <v>6</v>
      </c>
      <c r="R213" t="s">
        <v>53</v>
      </c>
      <c r="S213" t="s">
        <v>42</v>
      </c>
      <c r="T213" s="10">
        <v>44735.505044907404</v>
      </c>
      <c r="U213" t="s">
        <v>43</v>
      </c>
      <c r="V213" t="s">
        <v>65</v>
      </c>
      <c r="W213" t="s">
        <v>1715</v>
      </c>
      <c r="X213" t="s">
        <v>172</v>
      </c>
      <c r="Y213">
        <v>51.525734999999997</v>
      </c>
      <c r="Z213">
        <v>-0.137409</v>
      </c>
      <c r="AA213" t="s">
        <v>1089</v>
      </c>
      <c r="AB213" t="s">
        <v>200</v>
      </c>
    </row>
    <row r="214" spans="1:28">
      <c r="A214" s="13" t="s">
        <v>1716</v>
      </c>
      <c r="B214" s="13" t="s">
        <v>1717</v>
      </c>
      <c r="C214" s="13" t="s">
        <v>1718</v>
      </c>
      <c r="D214" s="13" t="s">
        <v>31</v>
      </c>
      <c r="E214" s="14">
        <v>5000</v>
      </c>
      <c r="F214" s="15">
        <v>43930</v>
      </c>
      <c r="G214" s="13" t="s">
        <v>1719</v>
      </c>
      <c r="H214" s="13" t="s">
        <v>1720</v>
      </c>
      <c r="I214" s="13" t="s">
        <v>34</v>
      </c>
      <c r="J214" s="13" t="s">
        <v>35</v>
      </c>
      <c r="K214" s="16">
        <v>1168463</v>
      </c>
      <c r="L214" s="13"/>
      <c r="M214" s="13" t="s">
        <v>1721</v>
      </c>
      <c r="N214" s="13" t="s">
        <v>1722</v>
      </c>
      <c r="O214" s="13"/>
      <c r="P214" s="13"/>
      <c r="Q214" s="13"/>
      <c r="R214" s="13" t="s">
        <v>53</v>
      </c>
      <c r="S214" t="s">
        <v>57</v>
      </c>
      <c r="T214" s="17">
        <v>44847</v>
      </c>
      <c r="U214" t="s">
        <v>43</v>
      </c>
      <c r="V214" s="18" t="s">
        <v>65</v>
      </c>
      <c r="W214" t="s">
        <v>1723</v>
      </c>
      <c r="X214" s="13" t="s">
        <v>46</v>
      </c>
      <c r="Y214" s="13"/>
      <c r="Z214" s="13"/>
      <c r="AA214" s="13" t="s">
        <v>1724</v>
      </c>
      <c r="AB214" s="13" t="str">
        <f>IF(LEFT(AA214,3)="E06","UA",IF(LEFT(AA214,3)="E07","NMD",IF(LEFT(AA214,3)="E08","MD",IF(LEFT(AA214,3)="E09","LONB",IF(LEFT(AA214,3)="S12","CA",IF(LEFT(AA214,3)="W06","CA",IF(LEFT(AA214,3)="N09","LGD")))))))</f>
        <v>UA</v>
      </c>
    </row>
    <row r="215" spans="1:28">
      <c r="A215" t="s">
        <v>1725</v>
      </c>
      <c r="B215" t="s">
        <v>1726</v>
      </c>
      <c r="C215" t="s">
        <v>1727</v>
      </c>
      <c r="D215" t="s">
        <v>31</v>
      </c>
      <c r="E215">
        <v>49941</v>
      </c>
      <c r="F215" s="9">
        <v>43958</v>
      </c>
      <c r="G215" t="s">
        <v>1728</v>
      </c>
      <c r="H215" t="s">
        <v>1729</v>
      </c>
      <c r="I215" t="s">
        <v>34</v>
      </c>
      <c r="J215" t="s">
        <v>35</v>
      </c>
      <c r="K215">
        <v>1177626</v>
      </c>
      <c r="M215" t="s">
        <v>1730</v>
      </c>
      <c r="N215" t="s">
        <v>1731</v>
      </c>
      <c r="O215" s="9">
        <v>43952</v>
      </c>
      <c r="P215" s="9">
        <v>44317</v>
      </c>
      <c r="Q215">
        <v>12</v>
      </c>
      <c r="R215" t="s">
        <v>53</v>
      </c>
      <c r="S215" t="s">
        <v>42</v>
      </c>
      <c r="T215" s="10">
        <v>44735.505044907404</v>
      </c>
      <c r="U215" t="s">
        <v>43</v>
      </c>
      <c r="V215" t="s">
        <v>65</v>
      </c>
      <c r="W215" t="s">
        <v>1732</v>
      </c>
      <c r="X215" t="s">
        <v>46</v>
      </c>
      <c r="Y215">
        <v>52.627370999999997</v>
      </c>
      <c r="Z215">
        <v>1.2999339999999999</v>
      </c>
      <c r="AA215" t="s">
        <v>1733</v>
      </c>
      <c r="AB215" t="s">
        <v>110</v>
      </c>
    </row>
    <row r="216" spans="1:28">
      <c r="A216" s="13" t="s">
        <v>1734</v>
      </c>
      <c r="B216" s="13" t="s">
        <v>1735</v>
      </c>
      <c r="C216" s="13" t="s">
        <v>1736</v>
      </c>
      <c r="D216" s="13" t="s">
        <v>31</v>
      </c>
      <c r="E216" s="14">
        <v>4725</v>
      </c>
      <c r="F216" s="15">
        <v>43930</v>
      </c>
      <c r="G216" s="13" t="s">
        <v>1737</v>
      </c>
      <c r="H216" s="13" t="s">
        <v>1738</v>
      </c>
      <c r="I216" s="13" t="s">
        <v>34</v>
      </c>
      <c r="J216" s="13" t="s">
        <v>35</v>
      </c>
      <c r="K216" s="16">
        <v>1180003</v>
      </c>
      <c r="L216" s="13"/>
      <c r="M216" s="13" t="s">
        <v>1739</v>
      </c>
      <c r="N216" s="13" t="s">
        <v>585</v>
      </c>
      <c r="O216" s="13"/>
      <c r="P216" s="13"/>
      <c r="Q216" s="13"/>
      <c r="R216" s="13" t="s">
        <v>53</v>
      </c>
      <c r="S216" t="s">
        <v>57</v>
      </c>
      <c r="T216" s="17">
        <v>44847</v>
      </c>
      <c r="U216" t="s">
        <v>43</v>
      </c>
      <c r="V216" s="18" t="s">
        <v>65</v>
      </c>
      <c r="W216" t="s">
        <v>1740</v>
      </c>
      <c r="X216" s="13" t="s">
        <v>46</v>
      </c>
      <c r="Y216" s="13"/>
      <c r="Z216" s="13"/>
      <c r="AA216" s="13" t="s">
        <v>589</v>
      </c>
      <c r="AB216" s="13" t="str">
        <f>IF(LEFT(AA216,3)="E06","UA",IF(LEFT(AA216,3)="E07","NMD",IF(LEFT(AA216,3)="E08","MD",IF(LEFT(AA216,3)="E09","LONB",IF(LEFT(AA216,3)="S12","CA",IF(LEFT(AA216,3)="W06","CA",IF(LEFT(AA216,3)="N09","LGD")))))))</f>
        <v>MD</v>
      </c>
    </row>
    <row r="217" spans="1:28">
      <c r="A217" s="13" t="s">
        <v>1741</v>
      </c>
      <c r="B217" s="13" t="s">
        <v>1742</v>
      </c>
      <c r="C217" s="13" t="s">
        <v>1743</v>
      </c>
      <c r="D217" s="13" t="s">
        <v>31</v>
      </c>
      <c r="E217" s="14">
        <v>6630</v>
      </c>
      <c r="F217" s="15">
        <v>43930</v>
      </c>
      <c r="G217" s="13" t="s">
        <v>1744</v>
      </c>
      <c r="H217" s="13" t="s">
        <v>1745</v>
      </c>
      <c r="I217" s="13" t="s">
        <v>34</v>
      </c>
      <c r="J217" s="13" t="s">
        <v>35</v>
      </c>
      <c r="K217" s="16">
        <v>1110656</v>
      </c>
      <c r="L217" s="13"/>
      <c r="M217" s="13" t="s">
        <v>1746</v>
      </c>
      <c r="N217" s="13" t="s">
        <v>64</v>
      </c>
      <c r="O217" s="13"/>
      <c r="P217" s="13"/>
      <c r="Q217" s="13"/>
      <c r="R217" s="13" t="s">
        <v>53</v>
      </c>
      <c r="S217" t="s">
        <v>57</v>
      </c>
      <c r="T217" s="17">
        <v>44847</v>
      </c>
      <c r="U217" t="s">
        <v>43</v>
      </c>
      <c r="V217" s="18" t="s">
        <v>65</v>
      </c>
      <c r="W217" t="s">
        <v>1747</v>
      </c>
      <c r="X217" s="13" t="s">
        <v>46</v>
      </c>
      <c r="Y217" s="13"/>
      <c r="Z217" s="13"/>
      <c r="AA217" s="13" t="s">
        <v>1089</v>
      </c>
      <c r="AB217" s="13" t="str">
        <f>IF(LEFT(AA217,3)="E06","UA",IF(LEFT(AA217,3)="E07","NMD",IF(LEFT(AA217,3)="E08","MD",IF(LEFT(AA217,3)="E09","LONB",IF(LEFT(AA217,3)="S12","CA",IF(LEFT(AA217,3)="W06","CA",IF(LEFT(AA217,3)="N09","LGD")))))))</f>
        <v>LONB</v>
      </c>
    </row>
    <row r="218" spans="1:28">
      <c r="A218" t="s">
        <v>1748</v>
      </c>
      <c r="B218" t="s">
        <v>1749</v>
      </c>
      <c r="C218" t="s">
        <v>1750</v>
      </c>
      <c r="D218" t="s">
        <v>31</v>
      </c>
      <c r="E218">
        <v>27198</v>
      </c>
      <c r="F218" s="9">
        <v>43952</v>
      </c>
      <c r="G218" t="s">
        <v>1751</v>
      </c>
      <c r="H218" t="s">
        <v>1752</v>
      </c>
      <c r="I218" t="s">
        <v>34</v>
      </c>
      <c r="J218" t="s">
        <v>35</v>
      </c>
      <c r="K218" t="s">
        <v>1753</v>
      </c>
      <c r="M218" t="s">
        <v>1754</v>
      </c>
      <c r="N218" t="s">
        <v>255</v>
      </c>
      <c r="O218" s="9">
        <v>44013</v>
      </c>
      <c r="P218" s="9">
        <v>44378</v>
      </c>
      <c r="Q218">
        <v>12</v>
      </c>
      <c r="R218" t="s">
        <v>53</v>
      </c>
      <c r="S218" t="s">
        <v>42</v>
      </c>
      <c r="T218" s="10">
        <v>44735.505044907404</v>
      </c>
      <c r="U218" t="s">
        <v>43</v>
      </c>
      <c r="V218" t="s">
        <v>44</v>
      </c>
      <c r="W218" t="s">
        <v>1755</v>
      </c>
      <c r="X218" t="s">
        <v>46</v>
      </c>
      <c r="Y218">
        <v>55.957349000000001</v>
      </c>
      <c r="Z218">
        <v>-3.1894049999999998</v>
      </c>
      <c r="AA218" t="s">
        <v>257</v>
      </c>
      <c r="AB218" t="s">
        <v>48</v>
      </c>
    </row>
    <row r="219" spans="1:28">
      <c r="A219" s="13" t="s">
        <v>1756</v>
      </c>
      <c r="B219" s="13" t="s">
        <v>1757</v>
      </c>
      <c r="C219" s="13" t="s">
        <v>1758</v>
      </c>
      <c r="D219" s="13" t="s">
        <v>31</v>
      </c>
      <c r="E219" s="14">
        <v>4992</v>
      </c>
      <c r="F219" s="15">
        <v>43930</v>
      </c>
      <c r="G219" s="13" t="s">
        <v>1759</v>
      </c>
      <c r="H219" s="13" t="s">
        <v>1760</v>
      </c>
      <c r="I219" s="13" t="s">
        <v>34</v>
      </c>
      <c r="J219" s="13" t="s">
        <v>35</v>
      </c>
      <c r="K219" s="16">
        <v>1020295</v>
      </c>
      <c r="L219" s="13"/>
      <c r="M219" s="13" t="s">
        <v>1761</v>
      </c>
      <c r="N219" s="13" t="s">
        <v>1762</v>
      </c>
      <c r="O219" s="13"/>
      <c r="P219" s="13"/>
      <c r="Q219" s="13"/>
      <c r="R219" s="13" t="s">
        <v>53</v>
      </c>
      <c r="S219" t="s">
        <v>57</v>
      </c>
      <c r="T219" s="17">
        <v>44847</v>
      </c>
      <c r="U219" t="s">
        <v>43</v>
      </c>
      <c r="V219" s="18" t="s">
        <v>65</v>
      </c>
      <c r="W219" t="s">
        <v>1763</v>
      </c>
      <c r="X219" s="13" t="s">
        <v>46</v>
      </c>
      <c r="Y219" s="13"/>
      <c r="Z219" s="13"/>
      <c r="AA219" s="13" t="s">
        <v>1764</v>
      </c>
      <c r="AB219" s="13" t="str">
        <f>IF(LEFT(AA219,3)="E06","UA",IF(LEFT(AA219,3)="E07","NMD",IF(LEFT(AA219,3)="E08","MD",IF(LEFT(AA219,3)="E09","LONB",IF(LEFT(AA219,3)="S12","CA",IF(LEFT(AA219,3)="W06","CA",IF(LEFT(AA219,3)="N09","LGD")))))))</f>
        <v>MD</v>
      </c>
    </row>
    <row r="220" spans="1:28">
      <c r="A220" s="13" t="s">
        <v>1765</v>
      </c>
      <c r="B220" s="13" t="s">
        <v>1766</v>
      </c>
      <c r="C220" s="13" t="s">
        <v>1767</v>
      </c>
      <c r="D220" s="13" t="s">
        <v>31</v>
      </c>
      <c r="E220" s="14">
        <v>10000</v>
      </c>
      <c r="F220" s="15">
        <v>43930</v>
      </c>
      <c r="G220" s="13" t="s">
        <v>1768</v>
      </c>
      <c r="H220" s="13" t="s">
        <v>1769</v>
      </c>
      <c r="I220" s="13" t="s">
        <v>34</v>
      </c>
      <c r="J220" s="13" t="s">
        <v>35</v>
      </c>
      <c r="K220" s="16">
        <v>1163476</v>
      </c>
      <c r="L220" s="13"/>
      <c r="M220" s="13" t="s">
        <v>1770</v>
      </c>
      <c r="N220" s="13" t="s">
        <v>1771</v>
      </c>
      <c r="O220" s="13"/>
      <c r="P220" s="13"/>
      <c r="Q220" s="13"/>
      <c r="R220" s="13" t="s">
        <v>53</v>
      </c>
      <c r="S220" t="s">
        <v>57</v>
      </c>
      <c r="T220" s="17">
        <v>44847</v>
      </c>
      <c r="U220" t="s">
        <v>43</v>
      </c>
      <c r="V220" s="18" t="s">
        <v>65</v>
      </c>
      <c r="W220" t="s">
        <v>1772</v>
      </c>
      <c r="X220" s="13" t="s">
        <v>46</v>
      </c>
      <c r="Y220" s="13"/>
      <c r="Z220" s="13"/>
      <c r="AA220" s="13" t="s">
        <v>1773</v>
      </c>
      <c r="AB220" s="13" t="str">
        <f>IF(LEFT(AA220,3)="E06","UA",IF(LEFT(AA220,3)="E07","NMD",IF(LEFT(AA220,3)="E08","MD",IF(LEFT(AA220,3)="E09","LONB",IF(LEFT(AA220,3)="S12","CA",IF(LEFT(AA220,3)="W06","CA",IF(LEFT(AA220,3)="N09","LGD")))))))</f>
        <v>UA</v>
      </c>
    </row>
    <row r="221" spans="1:28">
      <c r="A221" s="13" t="s">
        <v>1774</v>
      </c>
      <c r="B221" s="13" t="s">
        <v>1775</v>
      </c>
      <c r="C221" s="13" t="s">
        <v>1776</v>
      </c>
      <c r="D221" s="13" t="s">
        <v>31</v>
      </c>
      <c r="E221" s="14">
        <v>5000</v>
      </c>
      <c r="F221" s="15">
        <v>43930</v>
      </c>
      <c r="G221" s="13" t="s">
        <v>1777</v>
      </c>
      <c r="H221" s="13" t="s">
        <v>1778</v>
      </c>
      <c r="I221" s="13" t="s">
        <v>34</v>
      </c>
      <c r="J221" s="13" t="s">
        <v>35</v>
      </c>
      <c r="K221" s="16">
        <v>1173315</v>
      </c>
      <c r="L221" s="13"/>
      <c r="M221" s="13" t="s">
        <v>1779</v>
      </c>
      <c r="N221" s="13" t="s">
        <v>64</v>
      </c>
      <c r="O221" s="13"/>
      <c r="P221" s="13"/>
      <c r="Q221" s="13"/>
      <c r="R221" s="13" t="s">
        <v>53</v>
      </c>
      <c r="S221" t="s">
        <v>57</v>
      </c>
      <c r="T221" s="17">
        <v>44847</v>
      </c>
      <c r="U221" t="s">
        <v>43</v>
      </c>
      <c r="V221" s="18" t="s">
        <v>65</v>
      </c>
      <c r="W221" t="s">
        <v>1780</v>
      </c>
      <c r="X221" s="13" t="s">
        <v>46</v>
      </c>
      <c r="Y221" s="13"/>
      <c r="Z221" s="13"/>
      <c r="AA221" s="13" t="s">
        <v>1781</v>
      </c>
      <c r="AB221" s="13" t="str">
        <f>IF(LEFT(AA221,3)="E06","UA",IF(LEFT(AA221,3)="E07","NMD",IF(LEFT(AA221,3)="E08","MD",IF(LEFT(AA221,3)="E09","LONB",IF(LEFT(AA221,3)="S12","CA",IF(LEFT(AA221,3)="W06","CA",IF(LEFT(AA221,3)="N09","LGD")))))))</f>
        <v>LONB</v>
      </c>
    </row>
    <row r="222" spans="1:28">
      <c r="A222" s="13" t="s">
        <v>1782</v>
      </c>
      <c r="B222" s="13" t="s">
        <v>1783</v>
      </c>
      <c r="C222" s="13" t="s">
        <v>1784</v>
      </c>
      <c r="D222" s="13" t="s">
        <v>31</v>
      </c>
      <c r="E222" s="14">
        <v>5000</v>
      </c>
      <c r="F222" s="15">
        <v>43930</v>
      </c>
      <c r="G222" s="13" t="s">
        <v>1785</v>
      </c>
      <c r="H222" s="13" t="s">
        <v>1786</v>
      </c>
      <c r="I222" s="13" t="s">
        <v>34</v>
      </c>
      <c r="J222" s="13" t="s">
        <v>35</v>
      </c>
      <c r="K222" s="16">
        <v>1114489</v>
      </c>
      <c r="L222" s="13"/>
      <c r="M222" s="13" t="s">
        <v>1787</v>
      </c>
      <c r="N222" s="13" t="s">
        <v>1788</v>
      </c>
      <c r="O222" s="13"/>
      <c r="P222" s="13"/>
      <c r="Q222" s="13"/>
      <c r="R222" s="13" t="s">
        <v>53</v>
      </c>
      <c r="S222" t="s">
        <v>57</v>
      </c>
      <c r="T222" s="17">
        <v>44847</v>
      </c>
      <c r="U222" t="s">
        <v>43</v>
      </c>
      <c r="V222" s="18" t="s">
        <v>65</v>
      </c>
      <c r="W222" t="s">
        <v>1789</v>
      </c>
      <c r="X222" s="13" t="s">
        <v>46</v>
      </c>
      <c r="Y222" s="13"/>
      <c r="Z222" s="13"/>
      <c r="AA222" s="13" t="s">
        <v>1790</v>
      </c>
      <c r="AB222" s="13" t="str">
        <f>IF(LEFT(AA222,3)="E06","UA",IF(LEFT(AA222,3)="E07","NMD",IF(LEFT(AA222,3)="E08","MD",IF(LEFT(AA222,3)="E09","LONB",IF(LEFT(AA222,3)="S12","CA",IF(LEFT(AA222,3)="W06","CA",IF(LEFT(AA222,3)="N09","LGD")))))))</f>
        <v>UA</v>
      </c>
    </row>
    <row r="223" spans="1:28">
      <c r="A223" s="13" t="s">
        <v>1791</v>
      </c>
      <c r="B223" s="13" t="s">
        <v>1792</v>
      </c>
      <c r="C223" s="13" t="s">
        <v>1793</v>
      </c>
      <c r="D223" s="13" t="s">
        <v>31</v>
      </c>
      <c r="E223" s="14">
        <v>3580</v>
      </c>
      <c r="F223" s="15">
        <v>43930</v>
      </c>
      <c r="G223" s="13" t="s">
        <v>1794</v>
      </c>
      <c r="H223" s="13" t="s">
        <v>1795</v>
      </c>
      <c r="I223" s="13" t="s">
        <v>34</v>
      </c>
      <c r="J223" s="13" t="s">
        <v>35</v>
      </c>
      <c r="K223" s="16" t="s">
        <v>1796</v>
      </c>
      <c r="L223" s="13"/>
      <c r="M223" s="13" t="s">
        <v>1797</v>
      </c>
      <c r="N223" s="13" t="s">
        <v>38</v>
      </c>
      <c r="O223" s="13"/>
      <c r="P223" s="13"/>
      <c r="Q223" s="13"/>
      <c r="R223" s="13" t="s">
        <v>53</v>
      </c>
      <c r="S223" t="s">
        <v>57</v>
      </c>
      <c r="T223" s="17">
        <v>44847</v>
      </c>
      <c r="U223" t="s">
        <v>43</v>
      </c>
      <c r="V223" s="18" t="s">
        <v>44</v>
      </c>
      <c r="W223" t="s">
        <v>1798</v>
      </c>
      <c r="X223" s="13" t="s">
        <v>46</v>
      </c>
      <c r="Y223" s="13"/>
      <c r="Z223" s="13"/>
      <c r="AA223" s="13" t="s">
        <v>47</v>
      </c>
      <c r="AB223" s="13" t="str">
        <f>IF(LEFT(AA223,3)="E06","UA",IF(LEFT(AA223,3)="E07","NMD",IF(LEFT(AA223,3)="E08","MD",IF(LEFT(AA223,3)="E09","LONB",IF(LEFT(AA223,3)="S12","CA",IF(LEFT(AA223,3)="W06","CA",IF(LEFT(AA223,3)="N09","LGD")))))))</f>
        <v>CA</v>
      </c>
    </row>
    <row r="224" spans="1:28">
      <c r="A224" t="s">
        <v>1799</v>
      </c>
      <c r="B224" t="s">
        <v>1800</v>
      </c>
      <c r="C224" t="s">
        <v>1801</v>
      </c>
      <c r="D224" t="s">
        <v>31</v>
      </c>
      <c r="E224">
        <v>47491</v>
      </c>
      <c r="F224" s="9">
        <v>43958</v>
      </c>
      <c r="G224" t="s">
        <v>1802</v>
      </c>
      <c r="H224" t="s">
        <v>1803</v>
      </c>
      <c r="I224" t="s">
        <v>34</v>
      </c>
      <c r="J224" t="s">
        <v>35</v>
      </c>
      <c r="K224">
        <v>1027832</v>
      </c>
      <c r="M224" t="s">
        <v>1804</v>
      </c>
      <c r="N224" t="s">
        <v>1805</v>
      </c>
      <c r="O224" s="9">
        <v>43952</v>
      </c>
      <c r="P224" s="9">
        <v>44317</v>
      </c>
      <c r="Q224">
        <v>12</v>
      </c>
      <c r="R224" t="s">
        <v>53</v>
      </c>
      <c r="S224" t="s">
        <v>42</v>
      </c>
      <c r="T224" s="10">
        <v>44735.505044907404</v>
      </c>
      <c r="U224" t="s">
        <v>43</v>
      </c>
      <c r="V224" t="s">
        <v>65</v>
      </c>
      <c r="W224" t="s">
        <v>1806</v>
      </c>
      <c r="X224" t="s">
        <v>46</v>
      </c>
      <c r="Y224">
        <v>50.814731000000002</v>
      </c>
      <c r="Z224">
        <v>-0.37182999999999999</v>
      </c>
      <c r="AA224" t="s">
        <v>1807</v>
      </c>
      <c r="AB224" t="s">
        <v>110</v>
      </c>
    </row>
    <row r="225" spans="1:28">
      <c r="A225" s="13" t="s">
        <v>1808</v>
      </c>
      <c r="B225" s="13" t="s">
        <v>1800</v>
      </c>
      <c r="C225" s="13" t="s">
        <v>1809</v>
      </c>
      <c r="D225" s="13" t="s">
        <v>31</v>
      </c>
      <c r="E225" s="14">
        <v>5000</v>
      </c>
      <c r="F225" s="15">
        <v>43930</v>
      </c>
      <c r="G225" s="13" t="s">
        <v>1802</v>
      </c>
      <c r="H225" s="13" t="s">
        <v>1803</v>
      </c>
      <c r="I225" s="13" t="s">
        <v>34</v>
      </c>
      <c r="J225" s="13" t="s">
        <v>35</v>
      </c>
      <c r="K225" s="16">
        <v>1027832</v>
      </c>
      <c r="L225" s="13"/>
      <c r="M225" s="13" t="s">
        <v>1804</v>
      </c>
      <c r="N225" s="13" t="s">
        <v>1607</v>
      </c>
      <c r="O225" s="13"/>
      <c r="P225" s="13"/>
      <c r="Q225" s="13"/>
      <c r="R225" s="13" t="s">
        <v>53</v>
      </c>
      <c r="S225" t="s">
        <v>57</v>
      </c>
      <c r="T225" s="17">
        <v>44847</v>
      </c>
      <c r="U225" t="s">
        <v>43</v>
      </c>
      <c r="V225" s="18" t="s">
        <v>65</v>
      </c>
      <c r="W225" t="s">
        <v>1806</v>
      </c>
      <c r="X225" s="13" t="s">
        <v>46</v>
      </c>
      <c r="Y225" s="13"/>
      <c r="Z225" s="13"/>
      <c r="AA225" s="13" t="s">
        <v>1807</v>
      </c>
      <c r="AB225" s="13" t="str">
        <f>IF(LEFT(AA225,3)="E06","UA",IF(LEFT(AA225,3)="E07","NMD",IF(LEFT(AA225,3)="E08","MD",IF(LEFT(AA225,3)="E09","LONB",IF(LEFT(AA225,3)="S12","CA",IF(LEFT(AA225,3)="W06","CA",IF(LEFT(AA225,3)="N09","LGD")))))))</f>
        <v>NMD</v>
      </c>
    </row>
    <row r="226" spans="1:28">
      <c r="A226" s="13" t="s">
        <v>1810</v>
      </c>
      <c r="B226" s="13" t="s">
        <v>1811</v>
      </c>
      <c r="C226" s="13" t="s">
        <v>1812</v>
      </c>
      <c r="D226" s="13" t="s">
        <v>31</v>
      </c>
      <c r="E226" s="14">
        <v>5000</v>
      </c>
      <c r="F226" s="15">
        <v>43930</v>
      </c>
      <c r="G226" s="13" t="s">
        <v>1813</v>
      </c>
      <c r="H226" s="13" t="s">
        <v>1814</v>
      </c>
      <c r="I226" s="13" t="s">
        <v>34</v>
      </c>
      <c r="J226" s="13" t="s">
        <v>35</v>
      </c>
      <c r="K226" s="16">
        <v>1172808</v>
      </c>
      <c r="L226" s="13"/>
      <c r="M226" s="13" t="s">
        <v>1815</v>
      </c>
      <c r="N226" s="13" t="s">
        <v>64</v>
      </c>
      <c r="O226" s="13"/>
      <c r="P226" s="13"/>
      <c r="Q226" s="13"/>
      <c r="R226" s="13" t="s">
        <v>53</v>
      </c>
      <c r="S226" t="s">
        <v>57</v>
      </c>
      <c r="T226" s="17">
        <v>44847</v>
      </c>
      <c r="U226" t="s">
        <v>43</v>
      </c>
      <c r="V226" s="18" t="s">
        <v>65</v>
      </c>
      <c r="W226" t="s">
        <v>1816</v>
      </c>
      <c r="X226" s="13" t="s">
        <v>46</v>
      </c>
      <c r="Y226" s="13"/>
      <c r="Z226" s="13"/>
      <c r="AA226" s="13" t="s">
        <v>300</v>
      </c>
      <c r="AB226" s="13" t="str">
        <f>IF(LEFT(AA226,3)="E06","UA",IF(LEFT(AA226,3)="E07","NMD",IF(LEFT(AA226,3)="E08","MD",IF(LEFT(AA226,3)="E09","LONB",IF(LEFT(AA226,3)="S12","CA",IF(LEFT(AA226,3)="W06","CA",IF(LEFT(AA226,3)="N09","LGD")))))))</f>
        <v>LONB</v>
      </c>
    </row>
    <row r="227" spans="1:28">
      <c r="A227" s="13" t="s">
        <v>1817</v>
      </c>
      <c r="B227" s="13" t="s">
        <v>1818</v>
      </c>
      <c r="C227" s="13" t="s">
        <v>1819</v>
      </c>
      <c r="D227" s="13" t="s">
        <v>31</v>
      </c>
      <c r="E227" s="14">
        <v>2035.32</v>
      </c>
      <c r="F227" s="15">
        <v>43930</v>
      </c>
      <c r="G227" s="13" t="s">
        <v>1820</v>
      </c>
      <c r="H227" s="13" t="s">
        <v>1821</v>
      </c>
      <c r="I227" s="13" t="s">
        <v>34</v>
      </c>
      <c r="J227" s="13" t="s">
        <v>35</v>
      </c>
      <c r="K227" s="16">
        <v>1074539</v>
      </c>
      <c r="L227" s="13"/>
      <c r="M227" s="13" t="s">
        <v>1822</v>
      </c>
      <c r="N227" s="13" t="s">
        <v>585</v>
      </c>
      <c r="O227" s="13"/>
      <c r="P227" s="13"/>
      <c r="Q227" s="13"/>
      <c r="R227" s="13" t="s">
        <v>53</v>
      </c>
      <c r="S227" t="s">
        <v>57</v>
      </c>
      <c r="T227" s="17">
        <v>44847</v>
      </c>
      <c r="U227" t="s">
        <v>43</v>
      </c>
      <c r="V227" s="18" t="s">
        <v>65</v>
      </c>
      <c r="W227" t="s">
        <v>1823</v>
      </c>
      <c r="X227" s="13" t="s">
        <v>46</v>
      </c>
      <c r="Y227" s="13"/>
      <c r="Z227" s="13"/>
      <c r="AA227" s="13" t="s">
        <v>589</v>
      </c>
      <c r="AB227" s="13" t="str">
        <f>IF(LEFT(AA227,3)="E06","UA",IF(LEFT(AA227,3)="E07","NMD",IF(LEFT(AA227,3)="E08","MD",IF(LEFT(AA227,3)="E09","LONB",IF(LEFT(AA227,3)="S12","CA",IF(LEFT(AA227,3)="W06","CA",IF(LEFT(AA227,3)="N09","LGD")))))))</f>
        <v>MD</v>
      </c>
    </row>
    <row r="228" spans="1:28">
      <c r="A228" s="13" t="s">
        <v>1824</v>
      </c>
      <c r="B228" s="13" t="s">
        <v>1825</v>
      </c>
      <c r="C228" s="13" t="s">
        <v>1826</v>
      </c>
      <c r="D228" s="13" t="s">
        <v>31</v>
      </c>
      <c r="E228" s="14">
        <v>5000</v>
      </c>
      <c r="F228" s="15">
        <v>43930</v>
      </c>
      <c r="G228" s="13" t="s">
        <v>1827</v>
      </c>
      <c r="H228" s="13" t="s">
        <v>1828</v>
      </c>
      <c r="I228" s="13" t="s">
        <v>34</v>
      </c>
      <c r="J228" s="13" t="s">
        <v>35</v>
      </c>
      <c r="K228" s="16">
        <v>100508</v>
      </c>
      <c r="L228" s="13"/>
      <c r="M228" s="13" t="s">
        <v>1829</v>
      </c>
      <c r="N228" s="13" t="s">
        <v>1830</v>
      </c>
      <c r="O228" s="13"/>
      <c r="P228" s="13"/>
      <c r="Q228" s="13"/>
      <c r="R228" s="13" t="s">
        <v>53</v>
      </c>
      <c r="S228" t="s">
        <v>57</v>
      </c>
      <c r="T228" s="17">
        <v>44847</v>
      </c>
      <c r="U228" t="s">
        <v>43</v>
      </c>
      <c r="V228" s="18" t="s">
        <v>613</v>
      </c>
      <c r="W228" t="s">
        <v>1831</v>
      </c>
      <c r="X228" s="13" t="s">
        <v>46</v>
      </c>
      <c r="Y228" s="13"/>
      <c r="Z228" s="13"/>
      <c r="AA228" s="13" t="s">
        <v>1832</v>
      </c>
      <c r="AB228" s="13" t="str">
        <f>IF(LEFT(AA228,3)="E06","UA",IF(LEFT(AA228,3)="E07","NMD",IF(LEFT(AA228,3)="E08","MD",IF(LEFT(AA228,3)="E09","LONB",IF(LEFT(AA228,3)="S12","CA",IF(LEFT(AA228,3)="W06","CA",IF(LEFT(AA228,3)="N09","LGD")))))))</f>
        <v>LGD</v>
      </c>
    </row>
    <row r="229" spans="1:28">
      <c r="A229" s="13" t="s">
        <v>1833</v>
      </c>
      <c r="B229" s="13" t="s">
        <v>1834</v>
      </c>
      <c r="C229" s="13" t="s">
        <v>1835</v>
      </c>
      <c r="D229" s="13" t="s">
        <v>31</v>
      </c>
      <c r="E229" s="14">
        <v>4889.97</v>
      </c>
      <c r="F229" s="15">
        <v>43930</v>
      </c>
      <c r="G229" s="13" t="s">
        <v>1836</v>
      </c>
      <c r="H229" s="13" t="s">
        <v>1837</v>
      </c>
      <c r="I229" s="13" t="s">
        <v>34</v>
      </c>
      <c r="J229" s="13" t="s">
        <v>35</v>
      </c>
      <c r="K229" s="16">
        <v>1077601</v>
      </c>
      <c r="L229" s="13"/>
      <c r="M229" s="13" t="s">
        <v>1838</v>
      </c>
      <c r="N229" s="13" t="s">
        <v>1140</v>
      </c>
      <c r="O229" s="13"/>
      <c r="P229" s="13"/>
      <c r="Q229" s="13"/>
      <c r="R229" s="13" t="s">
        <v>53</v>
      </c>
      <c r="S229" t="s">
        <v>57</v>
      </c>
      <c r="T229" s="17">
        <v>44847</v>
      </c>
      <c r="U229" t="s">
        <v>43</v>
      </c>
      <c r="V229" s="18" t="s">
        <v>65</v>
      </c>
      <c r="W229" t="s">
        <v>1839</v>
      </c>
      <c r="X229" s="13" t="s">
        <v>46</v>
      </c>
      <c r="Y229" s="13"/>
      <c r="Z229" s="13"/>
      <c r="AA229" s="13" t="s">
        <v>99</v>
      </c>
      <c r="AB229" s="13" t="str">
        <f>IF(LEFT(AA229,3)="E06","UA",IF(LEFT(AA229,3)="E07","NMD",IF(LEFT(AA229,3)="E08","MD",IF(LEFT(AA229,3)="E09","LONB",IF(LEFT(AA229,3)="S12","CA",IF(LEFT(AA229,3)="W06","CA",IF(LEFT(AA229,3)="N09","LGD")))))))</f>
        <v>MD</v>
      </c>
    </row>
    <row r="230" spans="1:28">
      <c r="A230" s="13" t="s">
        <v>1840</v>
      </c>
      <c r="B230" s="13" t="s">
        <v>1841</v>
      </c>
      <c r="C230" s="13" t="s">
        <v>1842</v>
      </c>
      <c r="D230" s="13" t="s">
        <v>31</v>
      </c>
      <c r="E230" s="14">
        <v>5000</v>
      </c>
      <c r="F230" s="15">
        <v>43930</v>
      </c>
      <c r="G230" s="13" t="s">
        <v>1843</v>
      </c>
      <c r="H230" s="13" t="s">
        <v>1844</v>
      </c>
      <c r="I230" s="13" t="s">
        <v>34</v>
      </c>
      <c r="J230" s="13" t="s">
        <v>35</v>
      </c>
      <c r="K230" s="16">
        <v>1064270</v>
      </c>
      <c r="L230" s="13"/>
      <c r="M230" s="13" t="s">
        <v>1845</v>
      </c>
      <c r="N230" s="13" t="s">
        <v>1846</v>
      </c>
      <c r="O230" s="13"/>
      <c r="P230" s="13"/>
      <c r="Q230" s="13"/>
      <c r="R230" s="13" t="s">
        <v>53</v>
      </c>
      <c r="S230" t="s">
        <v>57</v>
      </c>
      <c r="T230" s="17">
        <v>44847</v>
      </c>
      <c r="U230" t="s">
        <v>43</v>
      </c>
      <c r="V230" s="18" t="s">
        <v>65</v>
      </c>
      <c r="W230" t="s">
        <v>1847</v>
      </c>
      <c r="X230" s="13" t="s">
        <v>46</v>
      </c>
      <c r="Y230" s="13"/>
      <c r="Z230" s="13"/>
      <c r="AA230" s="13" t="s">
        <v>1848</v>
      </c>
      <c r="AB230" s="13" t="str">
        <f>IF(LEFT(AA230,3)="E06","UA",IF(LEFT(AA230,3)="E07","NMD",IF(LEFT(AA230,3)="E08","MD",IF(LEFT(AA230,3)="E09","LONB",IF(LEFT(AA230,3)="S12","CA",IF(LEFT(AA230,3)="W06","CA",IF(LEFT(AA230,3)="N09","LGD")))))))</f>
        <v>NMD</v>
      </c>
    </row>
    <row r="231" spans="1:28">
      <c r="A231" s="13" t="s">
        <v>1849</v>
      </c>
      <c r="B231" s="13" t="s">
        <v>1850</v>
      </c>
      <c r="C231" s="13" t="s">
        <v>1851</v>
      </c>
      <c r="D231" s="13" t="s">
        <v>31</v>
      </c>
      <c r="E231" s="14">
        <v>5000</v>
      </c>
      <c r="F231" s="15">
        <v>43930</v>
      </c>
      <c r="G231" s="13" t="s">
        <v>1852</v>
      </c>
      <c r="H231" s="13" t="s">
        <v>1853</v>
      </c>
      <c r="I231" s="13" t="s">
        <v>34</v>
      </c>
      <c r="J231" s="13" t="s">
        <v>35</v>
      </c>
      <c r="K231" s="16">
        <v>1133739</v>
      </c>
      <c r="L231" s="13"/>
      <c r="M231" s="13" t="s">
        <v>1854</v>
      </c>
      <c r="N231" s="13" t="s">
        <v>64</v>
      </c>
      <c r="O231" s="13"/>
      <c r="P231" s="13"/>
      <c r="Q231" s="13"/>
      <c r="R231" s="13" t="s">
        <v>53</v>
      </c>
      <c r="S231" t="s">
        <v>57</v>
      </c>
      <c r="T231" s="17">
        <v>44847</v>
      </c>
      <c r="U231" t="s">
        <v>43</v>
      </c>
      <c r="V231" s="18" t="s">
        <v>65</v>
      </c>
      <c r="W231" t="s">
        <v>1855</v>
      </c>
      <c r="X231" s="13" t="s">
        <v>46</v>
      </c>
      <c r="Y231" s="13"/>
      <c r="Z231" s="13"/>
      <c r="AA231" s="13" t="s">
        <v>1273</v>
      </c>
      <c r="AB231" s="13" t="str">
        <f>IF(LEFT(AA231,3)="E06","UA",IF(LEFT(AA231,3)="E07","NMD",IF(LEFT(AA231,3)="E08","MD",IF(LEFT(AA231,3)="E09","LONB",IF(LEFT(AA231,3)="S12","CA",IF(LEFT(AA231,3)="W06","CA",IF(LEFT(AA231,3)="N09","LGD")))))))</f>
        <v>LONB</v>
      </c>
    </row>
    <row r="232" spans="1:28">
      <c r="A232" s="13" t="s">
        <v>1856</v>
      </c>
      <c r="B232" s="13" t="s">
        <v>1857</v>
      </c>
      <c r="C232" s="13" t="s">
        <v>1858</v>
      </c>
      <c r="D232" s="13" t="s">
        <v>31</v>
      </c>
      <c r="E232" s="14">
        <v>4143</v>
      </c>
      <c r="F232" s="15">
        <v>43930</v>
      </c>
      <c r="G232" s="13" t="s">
        <v>1859</v>
      </c>
      <c r="H232" s="13" t="s">
        <v>1860</v>
      </c>
      <c r="I232" s="13" t="s">
        <v>34</v>
      </c>
      <c r="J232" s="13" t="s">
        <v>35</v>
      </c>
      <c r="K232" s="16">
        <v>1131463</v>
      </c>
      <c r="L232" s="13"/>
      <c r="M232" s="13" t="s">
        <v>1861</v>
      </c>
      <c r="N232" s="13" t="s">
        <v>1862</v>
      </c>
      <c r="O232" s="13"/>
      <c r="P232" s="13"/>
      <c r="Q232" s="13"/>
      <c r="R232" s="13" t="s">
        <v>53</v>
      </c>
      <c r="S232" t="s">
        <v>57</v>
      </c>
      <c r="T232" s="17">
        <v>44847</v>
      </c>
      <c r="U232" t="s">
        <v>43</v>
      </c>
      <c r="V232" s="18" t="s">
        <v>65</v>
      </c>
      <c r="W232" t="s">
        <v>1863</v>
      </c>
      <c r="X232" s="13" t="s">
        <v>46</v>
      </c>
      <c r="Y232" s="13"/>
      <c r="Z232" s="13"/>
      <c r="AA232" s="13" t="s">
        <v>1864</v>
      </c>
      <c r="AB232" s="13" t="str">
        <f>IF(LEFT(AA232,3)="E06","UA",IF(LEFT(AA232,3)="E07","NMD",IF(LEFT(AA232,3)="E08","MD",IF(LEFT(AA232,3)="E09","LONB",IF(LEFT(AA232,3)="S12","CA",IF(LEFT(AA232,3)="W06","CA",IF(LEFT(AA232,3)="N09","LGD")))))))</f>
        <v>NMD</v>
      </c>
    </row>
    <row r="233" spans="1:28">
      <c r="A233" s="13" t="s">
        <v>1865</v>
      </c>
      <c r="B233" s="13" t="s">
        <v>1866</v>
      </c>
      <c r="C233" s="13" t="s">
        <v>1867</v>
      </c>
      <c r="D233" s="13" t="s">
        <v>31</v>
      </c>
      <c r="E233" s="14">
        <v>5000</v>
      </c>
      <c r="F233" s="15">
        <v>43930</v>
      </c>
      <c r="G233" s="13" t="s">
        <v>1868</v>
      </c>
      <c r="H233" s="13" t="s">
        <v>1869</v>
      </c>
      <c r="I233" s="13" t="s">
        <v>34</v>
      </c>
      <c r="J233" s="13" t="s">
        <v>35</v>
      </c>
      <c r="K233" s="16">
        <v>1013060</v>
      </c>
      <c r="L233" s="13"/>
      <c r="M233" s="13" t="s">
        <v>1870</v>
      </c>
      <c r="N233" s="13" t="s">
        <v>307</v>
      </c>
      <c r="O233" s="13"/>
      <c r="P233" s="13"/>
      <c r="Q233" s="13"/>
      <c r="R233" s="13" t="s">
        <v>53</v>
      </c>
      <c r="S233" t="s">
        <v>57</v>
      </c>
      <c r="T233" s="17">
        <v>44847</v>
      </c>
      <c r="U233" t="s">
        <v>43</v>
      </c>
      <c r="V233" s="18" t="s">
        <v>65</v>
      </c>
      <c r="W233" t="s">
        <v>1871</v>
      </c>
      <c r="X233" s="13" t="s">
        <v>46</v>
      </c>
      <c r="Y233" s="13"/>
      <c r="Z233" s="13"/>
      <c r="AA233" s="13" t="s">
        <v>578</v>
      </c>
      <c r="AB233" s="13" t="str">
        <f>IF(LEFT(AA233,3)="E06","UA",IF(LEFT(AA233,3)="E07","NMD",IF(LEFT(AA233,3)="E08","MD",IF(LEFT(AA233,3)="E09","LONB",IF(LEFT(AA233,3)="S12","CA",IF(LEFT(AA233,3)="W06","CA",IF(LEFT(AA233,3)="N09","LGD")))))))</f>
        <v>MD</v>
      </c>
    </row>
    <row r="234" spans="1:28">
      <c r="A234" s="13" t="s">
        <v>1872</v>
      </c>
      <c r="B234" s="13" t="s">
        <v>1866</v>
      </c>
      <c r="C234" s="13" t="s">
        <v>1873</v>
      </c>
      <c r="D234" s="13" t="s">
        <v>31</v>
      </c>
      <c r="E234" s="14">
        <v>5000</v>
      </c>
      <c r="F234" s="15">
        <v>43930</v>
      </c>
      <c r="G234" s="13" t="s">
        <v>1868</v>
      </c>
      <c r="H234" s="13" t="s">
        <v>1869</v>
      </c>
      <c r="I234" s="13" t="s">
        <v>34</v>
      </c>
      <c r="J234" s="13" t="s">
        <v>35</v>
      </c>
      <c r="K234" s="16">
        <v>1013060</v>
      </c>
      <c r="L234" s="13"/>
      <c r="M234" s="13" t="s">
        <v>1870</v>
      </c>
      <c r="N234" s="13" t="s">
        <v>307</v>
      </c>
      <c r="O234" s="13"/>
      <c r="P234" s="13"/>
      <c r="Q234" s="13"/>
      <c r="R234" s="13" t="s">
        <v>53</v>
      </c>
      <c r="S234" t="s">
        <v>57</v>
      </c>
      <c r="T234" s="17">
        <v>44847</v>
      </c>
      <c r="U234" t="s">
        <v>43</v>
      </c>
      <c r="V234" s="18" t="s">
        <v>65</v>
      </c>
      <c r="W234" t="s">
        <v>1871</v>
      </c>
      <c r="X234" s="13" t="s">
        <v>46</v>
      </c>
      <c r="Y234" s="13"/>
      <c r="Z234" s="13"/>
      <c r="AA234" s="13" t="s">
        <v>578</v>
      </c>
      <c r="AB234" s="13" t="str">
        <f>IF(LEFT(AA234,3)="E06","UA",IF(LEFT(AA234,3)="E07","NMD",IF(LEFT(AA234,3)="E08","MD",IF(LEFT(AA234,3)="E09","LONB",IF(LEFT(AA234,3)="S12","CA",IF(LEFT(AA234,3)="W06","CA",IF(LEFT(AA234,3)="N09","LGD")))))))</f>
        <v>MD</v>
      </c>
    </row>
    <row r="235" spans="1:28">
      <c r="A235" s="13" t="s">
        <v>1874</v>
      </c>
      <c r="B235" s="13" t="s">
        <v>1875</v>
      </c>
      <c r="C235" s="13" t="s">
        <v>1876</v>
      </c>
      <c r="D235" s="13" t="s">
        <v>31</v>
      </c>
      <c r="E235" s="14">
        <v>5000</v>
      </c>
      <c r="F235" s="15">
        <v>43930</v>
      </c>
      <c r="G235" s="13" t="s">
        <v>1877</v>
      </c>
      <c r="H235" s="13" t="s">
        <v>1878</v>
      </c>
      <c r="I235" s="13" t="s">
        <v>34</v>
      </c>
      <c r="J235" s="13" t="s">
        <v>35</v>
      </c>
      <c r="K235" s="16">
        <v>1051770</v>
      </c>
      <c r="L235" s="13"/>
      <c r="M235" s="13" t="s">
        <v>1879</v>
      </c>
      <c r="N235" s="13" t="s">
        <v>64</v>
      </c>
      <c r="O235" s="13"/>
      <c r="P235" s="13"/>
      <c r="Q235" s="13"/>
      <c r="R235" s="13" t="s">
        <v>53</v>
      </c>
      <c r="S235" t="s">
        <v>57</v>
      </c>
      <c r="T235" s="17">
        <v>44847</v>
      </c>
      <c r="U235" t="s">
        <v>43</v>
      </c>
      <c r="V235" s="18" t="s">
        <v>65</v>
      </c>
      <c r="W235" t="s">
        <v>1880</v>
      </c>
      <c r="X235" s="13" t="s">
        <v>46</v>
      </c>
      <c r="Y235" s="13"/>
      <c r="Z235" s="13"/>
      <c r="AA235" s="13" t="s">
        <v>1089</v>
      </c>
      <c r="AB235" s="13" t="str">
        <f>IF(LEFT(AA235,3)="E06","UA",IF(LEFT(AA235,3)="E07","NMD",IF(LEFT(AA235,3)="E08","MD",IF(LEFT(AA235,3)="E09","LONB",IF(LEFT(AA235,3)="S12","CA",IF(LEFT(AA235,3)="W06","CA",IF(LEFT(AA235,3)="N09","LGD")))))))</f>
        <v>LONB</v>
      </c>
    </row>
    <row r="236" spans="1:28">
      <c r="A236" s="13" t="s">
        <v>1881</v>
      </c>
      <c r="B236" s="13" t="s">
        <v>1882</v>
      </c>
      <c r="C236" s="13" t="s">
        <v>1883</v>
      </c>
      <c r="D236" s="13" t="s">
        <v>31</v>
      </c>
      <c r="E236" s="14">
        <v>4600</v>
      </c>
      <c r="F236" s="15">
        <v>43930</v>
      </c>
      <c r="G236" s="13" t="s">
        <v>1884</v>
      </c>
      <c r="H236" s="13" t="s">
        <v>1885</v>
      </c>
      <c r="I236" s="13" t="s">
        <v>34</v>
      </c>
      <c r="J236" s="13" t="s">
        <v>35</v>
      </c>
      <c r="K236" s="16" t="s">
        <v>1886</v>
      </c>
      <c r="L236" s="13"/>
      <c r="M236" s="13" t="s">
        <v>1887</v>
      </c>
      <c r="N236" s="13" t="s">
        <v>543</v>
      </c>
      <c r="O236" s="13"/>
      <c r="P236" s="13"/>
      <c r="Q236" s="13"/>
      <c r="R236" s="13" t="s">
        <v>53</v>
      </c>
      <c r="S236" t="s">
        <v>57</v>
      </c>
      <c r="T236" s="17">
        <v>44847</v>
      </c>
      <c r="U236" t="s">
        <v>43</v>
      </c>
      <c r="V236" s="18" t="s">
        <v>44</v>
      </c>
      <c r="W236" t="s">
        <v>1888</v>
      </c>
      <c r="X236" s="13" t="s">
        <v>46</v>
      </c>
      <c r="Y236" s="13"/>
      <c r="Z236" s="13"/>
      <c r="AA236" s="13" t="s">
        <v>545</v>
      </c>
      <c r="AB236" s="13" t="str">
        <f>IF(LEFT(AA236,3)="E06","UA",IF(LEFT(AA236,3)="E07","NMD",IF(LEFT(AA236,3)="E08","MD",IF(LEFT(AA236,3)="E09","LONB",IF(LEFT(AA236,3)="S12","CA",IF(LEFT(AA236,3)="W06","CA",IF(LEFT(AA236,3)="N09","LGD")))))))</f>
        <v>CA</v>
      </c>
    </row>
    <row r="237" spans="1:28">
      <c r="A237" s="13" t="s">
        <v>1889</v>
      </c>
      <c r="B237" s="13" t="s">
        <v>1890</v>
      </c>
      <c r="C237" s="13" t="s">
        <v>1891</v>
      </c>
      <c r="D237" s="13" t="s">
        <v>31</v>
      </c>
      <c r="E237" s="14">
        <v>4000</v>
      </c>
      <c r="F237" s="15">
        <v>43930</v>
      </c>
      <c r="G237" s="13" t="s">
        <v>1892</v>
      </c>
      <c r="H237" s="13" t="s">
        <v>1893</v>
      </c>
      <c r="I237" s="13" t="s">
        <v>34</v>
      </c>
      <c r="J237" s="13" t="s">
        <v>35</v>
      </c>
      <c r="K237" s="16">
        <v>1106399</v>
      </c>
      <c r="L237" s="13"/>
      <c r="M237" s="13" t="s">
        <v>1894</v>
      </c>
      <c r="N237" s="13" t="s">
        <v>1895</v>
      </c>
      <c r="O237" s="13"/>
      <c r="P237" s="13"/>
      <c r="Q237" s="13"/>
      <c r="R237" s="13" t="s">
        <v>53</v>
      </c>
      <c r="S237" t="s">
        <v>57</v>
      </c>
      <c r="T237" s="17">
        <v>44847</v>
      </c>
      <c r="U237" t="s">
        <v>43</v>
      </c>
      <c r="V237" s="18" t="s">
        <v>65</v>
      </c>
      <c r="W237" t="s">
        <v>1896</v>
      </c>
      <c r="X237" s="13" t="s">
        <v>46</v>
      </c>
      <c r="Y237" s="13"/>
      <c r="Z237" s="13"/>
      <c r="AA237" s="13" t="s">
        <v>1897</v>
      </c>
      <c r="AB237" s="13" t="str">
        <f>IF(LEFT(AA237,3)="E06","UA",IF(LEFT(AA237,3)="E07","NMD",IF(LEFT(AA237,3)="E08","MD",IF(LEFT(AA237,3)="E09","LONB",IF(LEFT(AA237,3)="S12","CA",IF(LEFT(AA237,3)="W06","CA",IF(LEFT(AA237,3)="N09","LGD")))))))</f>
        <v>MD</v>
      </c>
    </row>
    <row r="238" spans="1:28">
      <c r="A238" s="13" t="s">
        <v>1898</v>
      </c>
      <c r="B238" s="13" t="s">
        <v>1899</v>
      </c>
      <c r="C238" s="13" t="s">
        <v>1900</v>
      </c>
      <c r="D238" s="13" t="s">
        <v>31</v>
      </c>
      <c r="E238" s="14">
        <v>5000</v>
      </c>
      <c r="F238" s="15">
        <v>43930</v>
      </c>
      <c r="G238" s="13" t="s">
        <v>1901</v>
      </c>
      <c r="H238" s="13" t="s">
        <v>1902</v>
      </c>
      <c r="I238" s="13" t="s">
        <v>34</v>
      </c>
      <c r="J238" s="13" t="s">
        <v>35</v>
      </c>
      <c r="K238" s="16">
        <v>1079070</v>
      </c>
      <c r="L238" s="13"/>
      <c r="M238" s="13" t="s">
        <v>1903</v>
      </c>
      <c r="N238" s="13" t="s">
        <v>1904</v>
      </c>
      <c r="O238" s="13"/>
      <c r="P238" s="13"/>
      <c r="Q238" s="13"/>
      <c r="R238" s="13" t="s">
        <v>53</v>
      </c>
      <c r="S238" t="s">
        <v>57</v>
      </c>
      <c r="T238" s="17">
        <v>44847</v>
      </c>
      <c r="U238" t="s">
        <v>43</v>
      </c>
      <c r="V238" s="18" t="s">
        <v>65</v>
      </c>
      <c r="W238" t="s">
        <v>1905</v>
      </c>
      <c r="X238" s="13" t="s">
        <v>46</v>
      </c>
      <c r="Y238" s="13"/>
      <c r="Z238" s="13"/>
      <c r="AA238" s="13" t="s">
        <v>1897</v>
      </c>
      <c r="AB238" s="13" t="str">
        <f>IF(LEFT(AA238,3)="E06","UA",IF(LEFT(AA238,3)="E07","NMD",IF(LEFT(AA238,3)="E08","MD",IF(LEFT(AA238,3)="E09","LONB",IF(LEFT(AA238,3)="S12","CA",IF(LEFT(AA238,3)="W06","CA",IF(LEFT(AA238,3)="N09","LGD")))))))</f>
        <v>MD</v>
      </c>
    </row>
    <row r="239" spans="1:28">
      <c r="A239" s="13" t="s">
        <v>1906</v>
      </c>
      <c r="B239" s="13" t="s">
        <v>1907</v>
      </c>
      <c r="C239" s="13" t="s">
        <v>1908</v>
      </c>
      <c r="D239" s="13" t="s">
        <v>31</v>
      </c>
      <c r="E239" s="14">
        <v>5000</v>
      </c>
      <c r="F239" s="15">
        <v>43930</v>
      </c>
      <c r="G239" s="13" t="s">
        <v>1909</v>
      </c>
      <c r="H239" s="13" t="s">
        <v>1910</v>
      </c>
      <c r="I239" s="13" t="s">
        <v>34</v>
      </c>
      <c r="J239" s="13" t="s">
        <v>35</v>
      </c>
      <c r="K239" s="16">
        <v>1183955</v>
      </c>
      <c r="L239" s="13"/>
      <c r="M239" s="13" t="s">
        <v>1911</v>
      </c>
      <c r="N239" s="13" t="s">
        <v>64</v>
      </c>
      <c r="O239" s="13"/>
      <c r="P239" s="13"/>
      <c r="Q239" s="13"/>
      <c r="R239" s="13" t="s">
        <v>53</v>
      </c>
      <c r="S239" t="s">
        <v>57</v>
      </c>
      <c r="T239" s="17">
        <v>44847</v>
      </c>
      <c r="U239" t="s">
        <v>43</v>
      </c>
      <c r="V239" s="18" t="s">
        <v>65</v>
      </c>
      <c r="W239" t="s">
        <v>1912</v>
      </c>
      <c r="X239" s="13" t="s">
        <v>46</v>
      </c>
      <c r="Y239" s="13"/>
      <c r="Z239" s="13"/>
      <c r="AA239" s="13" t="s">
        <v>129</v>
      </c>
      <c r="AB239" s="13" t="str">
        <f>IF(LEFT(AA239,3)="E06","UA",IF(LEFT(AA239,3)="E07","NMD",IF(LEFT(AA239,3)="E08","MD",IF(LEFT(AA239,3)="E09","LONB",IF(LEFT(AA239,3)="S12","CA",IF(LEFT(AA239,3)="W06","CA",IF(LEFT(AA239,3)="N09","LGD")))))))</f>
        <v>LONB</v>
      </c>
    </row>
    <row r="240" spans="1:28">
      <c r="A240" s="13" t="s">
        <v>1913</v>
      </c>
      <c r="B240" s="13" t="s">
        <v>1914</v>
      </c>
      <c r="C240" s="13" t="s">
        <v>1915</v>
      </c>
      <c r="D240" s="13" t="s">
        <v>31</v>
      </c>
      <c r="E240" s="14">
        <v>5000</v>
      </c>
      <c r="F240" s="15">
        <v>43930</v>
      </c>
      <c r="G240" s="13" t="s">
        <v>1916</v>
      </c>
      <c r="H240" s="13" t="s">
        <v>1917</v>
      </c>
      <c r="I240" s="13" t="s">
        <v>34</v>
      </c>
      <c r="J240" s="13" t="s">
        <v>35</v>
      </c>
      <c r="K240" s="16" t="s">
        <v>1918</v>
      </c>
      <c r="L240" s="13"/>
      <c r="M240" s="13" t="s">
        <v>1919</v>
      </c>
      <c r="N240" s="13" t="s">
        <v>1920</v>
      </c>
      <c r="O240" s="13"/>
      <c r="P240" s="13"/>
      <c r="Q240" s="13"/>
      <c r="R240" s="13" t="s">
        <v>53</v>
      </c>
      <c r="S240" t="s">
        <v>57</v>
      </c>
      <c r="T240" s="17">
        <v>44847</v>
      </c>
      <c r="U240" t="s">
        <v>43</v>
      </c>
      <c r="V240" s="18" t="s">
        <v>613</v>
      </c>
      <c r="W240" t="s">
        <v>1921</v>
      </c>
      <c r="X240" s="13" t="s">
        <v>46</v>
      </c>
      <c r="Y240" s="13"/>
      <c r="Z240" s="13"/>
      <c r="AA240" s="13" t="s">
        <v>1922</v>
      </c>
      <c r="AB240" s="13" t="str">
        <f>IF(LEFT(AA240,3)="E06","UA",IF(LEFT(AA240,3)="E07","NMD",IF(LEFT(AA240,3)="E08","MD",IF(LEFT(AA240,3)="E09","LONB",IF(LEFT(AA240,3)="S12","CA",IF(LEFT(AA240,3)="W06","CA",IF(LEFT(AA240,3)="N09","LGD")))))))</f>
        <v>LGD</v>
      </c>
    </row>
    <row r="241" spans="1:28">
      <c r="A241" t="s">
        <v>1923</v>
      </c>
      <c r="B241" t="s">
        <v>1924</v>
      </c>
      <c r="C241" t="s">
        <v>1925</v>
      </c>
      <c r="D241" t="s">
        <v>31</v>
      </c>
      <c r="E241">
        <v>50000</v>
      </c>
      <c r="F241" s="9">
        <v>43963</v>
      </c>
      <c r="G241" t="s">
        <v>1926</v>
      </c>
      <c r="H241" t="s">
        <v>1927</v>
      </c>
      <c r="I241" t="s">
        <v>34</v>
      </c>
      <c r="J241" t="s">
        <v>35</v>
      </c>
      <c r="K241">
        <v>1128497</v>
      </c>
      <c r="M241" t="s">
        <v>1928</v>
      </c>
      <c r="N241" t="s">
        <v>1117</v>
      </c>
      <c r="O241" s="9">
        <v>44013</v>
      </c>
      <c r="P241" s="9">
        <v>44378</v>
      </c>
      <c r="Q241">
        <v>12</v>
      </c>
      <c r="R241" t="s">
        <v>53</v>
      </c>
      <c r="S241" t="s">
        <v>42</v>
      </c>
      <c r="T241" s="10">
        <v>44735.505044907404</v>
      </c>
      <c r="U241" t="s">
        <v>43</v>
      </c>
      <c r="V241" t="s">
        <v>65</v>
      </c>
      <c r="W241" t="s">
        <v>1929</v>
      </c>
      <c r="X241" t="s">
        <v>46</v>
      </c>
      <c r="Y241">
        <v>52.194226999999998</v>
      </c>
      <c r="Z241">
        <v>-2.220904</v>
      </c>
      <c r="AA241" t="s">
        <v>1119</v>
      </c>
      <c r="AB241" t="s">
        <v>110</v>
      </c>
    </row>
    <row r="242" spans="1:28">
      <c r="A242" t="s">
        <v>1930</v>
      </c>
      <c r="B242" t="s">
        <v>1931</v>
      </c>
      <c r="C242" t="s">
        <v>1932</v>
      </c>
      <c r="D242" t="s">
        <v>31</v>
      </c>
      <c r="E242">
        <v>25000</v>
      </c>
      <c r="F242" s="9">
        <v>43927</v>
      </c>
      <c r="G242" t="s">
        <v>1933</v>
      </c>
      <c r="H242" t="s">
        <v>1934</v>
      </c>
      <c r="I242" t="s">
        <v>34</v>
      </c>
      <c r="J242" t="s">
        <v>35</v>
      </c>
      <c r="K242">
        <v>1156211</v>
      </c>
      <c r="M242" t="s">
        <v>1935</v>
      </c>
      <c r="N242" t="s">
        <v>1936</v>
      </c>
      <c r="O242" s="9">
        <v>43922</v>
      </c>
      <c r="P242" s="9">
        <v>44287</v>
      </c>
      <c r="Q242">
        <v>12</v>
      </c>
      <c r="R242" t="s">
        <v>53</v>
      </c>
      <c r="S242" t="s">
        <v>42</v>
      </c>
      <c r="T242" s="10">
        <v>44735.505044907404</v>
      </c>
      <c r="U242" t="s">
        <v>43</v>
      </c>
      <c r="V242" t="s">
        <v>65</v>
      </c>
      <c r="W242" t="s">
        <v>1921</v>
      </c>
      <c r="X242" t="s">
        <v>46</v>
      </c>
      <c r="Y242">
        <v>51.629843999999999</v>
      </c>
      <c r="Z242">
        <v>-0.74915399999999999</v>
      </c>
      <c r="AA242" t="s">
        <v>1937</v>
      </c>
      <c r="AB242" t="s">
        <v>88</v>
      </c>
    </row>
    <row r="243" spans="1:28">
      <c r="A243" s="13" t="s">
        <v>1938</v>
      </c>
      <c r="B243" s="13" t="s">
        <v>1939</v>
      </c>
      <c r="C243" s="13" t="s">
        <v>1940</v>
      </c>
      <c r="D243" s="13" t="s">
        <v>31</v>
      </c>
      <c r="E243" s="14">
        <v>3500</v>
      </c>
      <c r="F243" s="15">
        <v>43941</v>
      </c>
      <c r="G243" s="13" t="s">
        <v>1941</v>
      </c>
      <c r="H243" s="13" t="s">
        <v>1942</v>
      </c>
      <c r="I243" s="13" t="s">
        <v>34</v>
      </c>
      <c r="J243" s="13" t="s">
        <v>35</v>
      </c>
      <c r="K243" s="16">
        <v>1030782</v>
      </c>
      <c r="L243" s="13"/>
      <c r="M243" s="13" t="s">
        <v>1943</v>
      </c>
      <c r="N243" s="13" t="s">
        <v>1944</v>
      </c>
      <c r="O243" s="13"/>
      <c r="P243" s="13"/>
      <c r="Q243" s="13"/>
      <c r="R243" s="13" t="s">
        <v>53</v>
      </c>
      <c r="S243" t="s">
        <v>57</v>
      </c>
      <c r="T243" s="17">
        <v>44847</v>
      </c>
      <c r="U243" t="s">
        <v>43</v>
      </c>
      <c r="V243" s="18" t="s">
        <v>65</v>
      </c>
      <c r="W243" t="s">
        <v>1945</v>
      </c>
      <c r="X243" s="13" t="s">
        <v>46</v>
      </c>
      <c r="Y243" s="13"/>
      <c r="Z243" s="13"/>
      <c r="AA243" s="13" t="s">
        <v>487</v>
      </c>
      <c r="AB243" s="13" t="str">
        <f>IF(LEFT(AA243,3)="E06","UA",IF(LEFT(AA243,3)="E07","NMD",IF(LEFT(AA243,3)="E08","MD",IF(LEFT(AA243,3)="E09","LONB",IF(LEFT(AA243,3)="S12","CA",IF(LEFT(AA243,3)="W06","CA",IF(LEFT(AA243,3)="N09","LGD")))))))</f>
        <v>UA</v>
      </c>
    </row>
    <row r="244" spans="1:28">
      <c r="A244" s="13" t="s">
        <v>1946</v>
      </c>
      <c r="B244" s="13" t="s">
        <v>1947</v>
      </c>
      <c r="C244" s="13" t="s">
        <v>1948</v>
      </c>
      <c r="D244" s="13" t="s">
        <v>31</v>
      </c>
      <c r="E244" s="14">
        <v>4400</v>
      </c>
      <c r="F244" s="15">
        <v>43943</v>
      </c>
      <c r="G244" s="13" t="s">
        <v>1949</v>
      </c>
      <c r="H244" s="13" t="s">
        <v>1950</v>
      </c>
      <c r="I244" s="13" t="s">
        <v>34</v>
      </c>
      <c r="J244" s="13" t="s">
        <v>35</v>
      </c>
      <c r="K244" s="16">
        <v>1079570</v>
      </c>
      <c r="L244" s="13"/>
      <c r="M244" s="13" t="s">
        <v>1951</v>
      </c>
      <c r="N244" s="13" t="s">
        <v>1952</v>
      </c>
      <c r="O244" s="13"/>
      <c r="P244" s="13"/>
      <c r="Q244" s="13"/>
      <c r="R244" s="13" t="s">
        <v>53</v>
      </c>
      <c r="S244" t="s">
        <v>57</v>
      </c>
      <c r="T244" s="17">
        <v>44847</v>
      </c>
      <c r="U244" t="s">
        <v>43</v>
      </c>
      <c r="V244" s="18" t="s">
        <v>65</v>
      </c>
      <c r="W244" t="s">
        <v>1953</v>
      </c>
      <c r="X244" s="13" t="s">
        <v>46</v>
      </c>
      <c r="Y244" s="13"/>
      <c r="Z244" s="13"/>
      <c r="AA244" s="13" t="s">
        <v>344</v>
      </c>
      <c r="AB244" s="13" t="str">
        <f>IF(LEFT(AA244,3)="E06","UA",IF(LEFT(AA244,3)="E07","NMD",IF(LEFT(AA244,3)="E08","MD",IF(LEFT(AA244,3)="E09","LONB",IF(LEFT(AA244,3)="S12","CA",IF(LEFT(AA244,3)="W06","CA",IF(LEFT(AA244,3)="N09","LGD")))))))</f>
        <v>UA</v>
      </c>
    </row>
    <row r="245" spans="1:28">
      <c r="A245" t="s">
        <v>1954</v>
      </c>
      <c r="B245" t="s">
        <v>1955</v>
      </c>
      <c r="C245" t="s">
        <v>1956</v>
      </c>
      <c r="D245" t="s">
        <v>31</v>
      </c>
      <c r="E245">
        <v>13575</v>
      </c>
      <c r="F245" s="9">
        <v>43952</v>
      </c>
      <c r="G245" t="s">
        <v>1957</v>
      </c>
      <c r="H245" t="s">
        <v>1958</v>
      </c>
      <c r="I245" t="s">
        <v>34</v>
      </c>
      <c r="J245" t="s">
        <v>35</v>
      </c>
      <c r="K245">
        <v>1076434</v>
      </c>
      <c r="M245" t="s">
        <v>1959</v>
      </c>
      <c r="N245" t="s">
        <v>1862</v>
      </c>
      <c r="O245" s="9">
        <v>43922</v>
      </c>
      <c r="P245" s="9">
        <v>44286</v>
      </c>
      <c r="Q245">
        <v>12</v>
      </c>
      <c r="R245" t="s">
        <v>53</v>
      </c>
      <c r="S245" t="s">
        <v>42</v>
      </c>
      <c r="T245" s="10">
        <v>44735.505044907404</v>
      </c>
      <c r="U245" t="s">
        <v>43</v>
      </c>
      <c r="V245" t="s">
        <v>65</v>
      </c>
      <c r="W245" t="s">
        <v>1960</v>
      </c>
      <c r="X245" t="s">
        <v>46</v>
      </c>
      <c r="Y245">
        <v>51.125286000000003</v>
      </c>
      <c r="Z245">
        <v>-3.0079129999999998</v>
      </c>
      <c r="AA245" t="s">
        <v>1864</v>
      </c>
      <c r="AB245" t="s">
        <v>110</v>
      </c>
    </row>
    <row r="246" spans="1:28">
      <c r="A246" s="13" t="s">
        <v>1961</v>
      </c>
      <c r="B246" s="13" t="s">
        <v>1962</v>
      </c>
      <c r="C246" s="13" t="s">
        <v>1963</v>
      </c>
      <c r="D246" s="13" t="s">
        <v>31</v>
      </c>
      <c r="E246" s="14">
        <v>5000</v>
      </c>
      <c r="F246" s="15">
        <v>43935</v>
      </c>
      <c r="G246" s="13" t="s">
        <v>1964</v>
      </c>
      <c r="H246" s="13" t="s">
        <v>1965</v>
      </c>
      <c r="I246" s="13" t="s">
        <v>34</v>
      </c>
      <c r="J246" s="13" t="s">
        <v>35</v>
      </c>
      <c r="K246" s="16">
        <v>1090981</v>
      </c>
      <c r="L246" s="13"/>
      <c r="M246" s="13" t="s">
        <v>1966</v>
      </c>
      <c r="N246" s="13" t="s">
        <v>1967</v>
      </c>
      <c r="O246" s="13"/>
      <c r="P246" s="13"/>
      <c r="Q246" s="13"/>
      <c r="R246" s="13" t="s">
        <v>53</v>
      </c>
      <c r="S246" t="s">
        <v>57</v>
      </c>
      <c r="T246" s="17">
        <v>44847</v>
      </c>
      <c r="U246" t="s">
        <v>43</v>
      </c>
      <c r="V246" s="18" t="s">
        <v>65</v>
      </c>
      <c r="W246" t="s">
        <v>1968</v>
      </c>
      <c r="X246" s="13" t="s">
        <v>46</v>
      </c>
      <c r="Y246" s="13"/>
      <c r="Z246" s="13"/>
      <c r="AA246" s="13" t="s">
        <v>1969</v>
      </c>
      <c r="AB246" s="13" t="str">
        <f>IF(LEFT(AA246,3)="E06","UA",IF(LEFT(AA246,3)="E07","NMD",IF(LEFT(AA246,3)="E08","MD",IF(LEFT(AA246,3)="E09","LONB",IF(LEFT(AA246,3)="S12","CA",IF(LEFT(AA246,3)="W06","CA",IF(LEFT(AA246,3)="N09","LGD")))))))</f>
        <v>NMD</v>
      </c>
    </row>
    <row r="247" spans="1:28">
      <c r="A247" s="13" t="s">
        <v>1970</v>
      </c>
      <c r="B247" s="13" t="s">
        <v>1971</v>
      </c>
      <c r="C247" s="13" t="s">
        <v>1972</v>
      </c>
      <c r="D247" s="13" t="s">
        <v>31</v>
      </c>
      <c r="E247" s="14">
        <v>5000</v>
      </c>
      <c r="F247" s="15">
        <v>43957</v>
      </c>
      <c r="G247" s="13" t="s">
        <v>1973</v>
      </c>
      <c r="H247" s="13" t="s">
        <v>1974</v>
      </c>
      <c r="I247" s="13" t="s">
        <v>34</v>
      </c>
      <c r="J247" s="13" t="s">
        <v>35</v>
      </c>
      <c r="K247" s="16">
        <v>1058613</v>
      </c>
      <c r="L247" s="13"/>
      <c r="M247" s="13" t="s">
        <v>1975</v>
      </c>
      <c r="N247" s="13" t="s">
        <v>1388</v>
      </c>
      <c r="O247" s="13"/>
      <c r="P247" s="13"/>
      <c r="Q247" s="13"/>
      <c r="R247" s="13" t="s">
        <v>53</v>
      </c>
      <c r="S247" t="s">
        <v>57</v>
      </c>
      <c r="T247" s="17">
        <v>44847</v>
      </c>
      <c r="U247" t="s">
        <v>43</v>
      </c>
      <c r="V247" s="18" t="s">
        <v>65</v>
      </c>
      <c r="W247" t="s">
        <v>1976</v>
      </c>
      <c r="X247" s="13" t="s">
        <v>46</v>
      </c>
      <c r="Y247" s="13"/>
      <c r="Z247" s="13"/>
      <c r="AA247" s="13" t="s">
        <v>1390</v>
      </c>
      <c r="AB247" s="13" t="str">
        <f>IF(LEFT(AA247,3)="E06","UA",IF(LEFT(AA247,3)="E07","NMD",IF(LEFT(AA247,3)="E08","MD",IF(LEFT(AA247,3)="E09","LONB",IF(LEFT(AA247,3)="S12","CA",IF(LEFT(AA247,3)="W06","CA",IF(LEFT(AA247,3)="N09","LGD")))))))</f>
        <v>UA</v>
      </c>
    </row>
    <row r="248" spans="1:28">
      <c r="A248" s="13" t="s">
        <v>1977</v>
      </c>
      <c r="B248" s="13" t="s">
        <v>1978</v>
      </c>
      <c r="C248" s="13" t="s">
        <v>1979</v>
      </c>
      <c r="D248" s="13" t="s">
        <v>31</v>
      </c>
      <c r="E248" s="14">
        <v>5000</v>
      </c>
      <c r="F248" s="15">
        <v>43986</v>
      </c>
      <c r="G248" s="13" t="s">
        <v>1980</v>
      </c>
      <c r="H248" s="13" t="s">
        <v>1981</v>
      </c>
      <c r="I248" s="13" t="s">
        <v>34</v>
      </c>
      <c r="J248" s="13" t="s">
        <v>35</v>
      </c>
      <c r="K248" s="16">
        <v>210443</v>
      </c>
      <c r="L248" s="13"/>
      <c r="M248" s="13" t="s">
        <v>1982</v>
      </c>
      <c r="N248" s="13" t="s">
        <v>307</v>
      </c>
      <c r="O248" s="13"/>
      <c r="P248" s="13"/>
      <c r="Q248" s="13"/>
      <c r="R248" s="13" t="s">
        <v>53</v>
      </c>
      <c r="S248" t="s">
        <v>57</v>
      </c>
      <c r="T248" s="17">
        <v>44847</v>
      </c>
      <c r="U248" t="s">
        <v>43</v>
      </c>
      <c r="V248" s="18" t="s">
        <v>65</v>
      </c>
      <c r="W248" t="s">
        <v>1983</v>
      </c>
      <c r="X248" s="13" t="s">
        <v>46</v>
      </c>
      <c r="Y248" s="13"/>
      <c r="Z248" s="13"/>
      <c r="AA248" s="13" t="s">
        <v>578</v>
      </c>
      <c r="AB248" s="13" t="str">
        <f>IF(LEFT(AA248,3)="E06","UA",IF(LEFT(AA248,3)="E07","NMD",IF(LEFT(AA248,3)="E08","MD",IF(LEFT(AA248,3)="E09","LONB",IF(LEFT(AA248,3)="S12","CA",IF(LEFT(AA248,3)="W06","CA",IF(LEFT(AA248,3)="N09","LGD")))))))</f>
        <v>MD</v>
      </c>
    </row>
    <row r="249" spans="1:28">
      <c r="A249" s="13" t="s">
        <v>1984</v>
      </c>
      <c r="B249" s="13" t="s">
        <v>1978</v>
      </c>
      <c r="C249" s="13" t="s">
        <v>1534</v>
      </c>
      <c r="D249" s="13" t="s">
        <v>31</v>
      </c>
      <c r="E249" s="14">
        <v>4504.8</v>
      </c>
      <c r="F249" s="15">
        <v>43937</v>
      </c>
      <c r="G249" s="13" t="s">
        <v>1980</v>
      </c>
      <c r="H249" s="13" t="s">
        <v>1981</v>
      </c>
      <c r="I249" s="13" t="s">
        <v>34</v>
      </c>
      <c r="J249" s="13" t="s">
        <v>35</v>
      </c>
      <c r="K249" s="16">
        <v>210443</v>
      </c>
      <c r="L249" s="13"/>
      <c r="M249" s="13" t="s">
        <v>1982</v>
      </c>
      <c r="N249" s="13" t="s">
        <v>307</v>
      </c>
      <c r="O249" s="13"/>
      <c r="P249" s="13"/>
      <c r="Q249" s="13"/>
      <c r="R249" s="13" t="s">
        <v>53</v>
      </c>
      <c r="S249" t="s">
        <v>57</v>
      </c>
      <c r="T249" s="17">
        <v>44847</v>
      </c>
      <c r="U249" t="s">
        <v>43</v>
      </c>
      <c r="V249" s="18" t="s">
        <v>65</v>
      </c>
      <c r="W249" t="s">
        <v>1983</v>
      </c>
      <c r="X249" s="13" t="s">
        <v>46</v>
      </c>
      <c r="Y249" s="13"/>
      <c r="Z249" s="13"/>
      <c r="AA249" s="13" t="s">
        <v>578</v>
      </c>
      <c r="AB249" s="13" t="str">
        <f>IF(LEFT(AA249,3)="E06","UA",IF(LEFT(AA249,3)="E07","NMD",IF(LEFT(AA249,3)="E08","MD",IF(LEFT(AA249,3)="E09","LONB",IF(LEFT(AA249,3)="S12","CA",IF(LEFT(AA249,3)="W06","CA",IF(LEFT(AA249,3)="N09","LGD")))))))</f>
        <v>MD</v>
      </c>
    </row>
    <row r="250" spans="1:28">
      <c r="A250" t="s">
        <v>1985</v>
      </c>
      <c r="B250" t="s">
        <v>1986</v>
      </c>
      <c r="C250" t="s">
        <v>1987</v>
      </c>
      <c r="D250" t="s">
        <v>31</v>
      </c>
      <c r="E250">
        <v>57053</v>
      </c>
      <c r="F250" s="9">
        <v>44094</v>
      </c>
      <c r="G250" t="s">
        <v>1988</v>
      </c>
      <c r="H250" t="s">
        <v>1989</v>
      </c>
      <c r="I250" t="s">
        <v>34</v>
      </c>
      <c r="J250" t="s">
        <v>35</v>
      </c>
      <c r="K250">
        <v>1011495</v>
      </c>
      <c r="M250" t="s">
        <v>1990</v>
      </c>
      <c r="N250" t="s">
        <v>1991</v>
      </c>
      <c r="O250" t="s">
        <v>1992</v>
      </c>
      <c r="P250" t="s">
        <v>1993</v>
      </c>
      <c r="Q250">
        <v>36</v>
      </c>
      <c r="R250" t="s">
        <v>41</v>
      </c>
      <c r="S250" t="s">
        <v>42</v>
      </c>
      <c r="T250" s="10">
        <v>44735.505044907404</v>
      </c>
      <c r="U250" t="s">
        <v>43</v>
      </c>
      <c r="V250" t="s">
        <v>65</v>
      </c>
      <c r="W250" t="s">
        <v>1994</v>
      </c>
      <c r="X250" t="s">
        <v>46</v>
      </c>
      <c r="Y250">
        <v>55.009624000000002</v>
      </c>
      <c r="Z250">
        <v>-1.447392</v>
      </c>
      <c r="AA250" t="s">
        <v>1995</v>
      </c>
      <c r="AB250" t="s">
        <v>100</v>
      </c>
    </row>
    <row r="251" spans="1:28">
      <c r="A251" s="13" t="s">
        <v>1996</v>
      </c>
      <c r="B251" s="13" t="s">
        <v>1997</v>
      </c>
      <c r="C251" s="13" t="s">
        <v>1998</v>
      </c>
      <c r="D251" s="13" t="s">
        <v>31</v>
      </c>
      <c r="E251" s="14">
        <v>4329</v>
      </c>
      <c r="F251" s="15">
        <v>43924</v>
      </c>
      <c r="G251" s="13" t="s">
        <v>1999</v>
      </c>
      <c r="H251" s="13" t="s">
        <v>2000</v>
      </c>
      <c r="I251" s="13" t="s">
        <v>34</v>
      </c>
      <c r="J251" s="13" t="s">
        <v>35</v>
      </c>
      <c r="K251" s="16">
        <v>1162835</v>
      </c>
      <c r="L251" s="13"/>
      <c r="M251" s="13" t="s">
        <v>2001</v>
      </c>
      <c r="N251" s="13" t="s">
        <v>2002</v>
      </c>
      <c r="O251" s="13"/>
      <c r="P251" s="13"/>
      <c r="Q251" s="13"/>
      <c r="R251" s="13" t="s">
        <v>53</v>
      </c>
      <c r="S251" t="s">
        <v>57</v>
      </c>
      <c r="T251" s="17">
        <v>44847</v>
      </c>
      <c r="U251" t="s">
        <v>43</v>
      </c>
      <c r="V251" s="18" t="s">
        <v>65</v>
      </c>
      <c r="W251" t="s">
        <v>2003</v>
      </c>
      <c r="X251" s="13" t="s">
        <v>46</v>
      </c>
      <c r="Y251" s="13"/>
      <c r="Z251" s="13"/>
      <c r="AA251" s="13" t="s">
        <v>2004</v>
      </c>
      <c r="AB251" s="13" t="str">
        <f>IF(LEFT(AA251,3)="E06","UA",IF(LEFT(AA251,3)="E07","NMD",IF(LEFT(AA251,3)="E08","MD",IF(LEFT(AA251,3)="E09","LONB",IF(LEFT(AA251,3)="S12","CA",IF(LEFT(AA251,3)="W06","CA",IF(LEFT(AA251,3)="N09","LGD")))))))</f>
        <v>NMD</v>
      </c>
    </row>
    <row r="252" spans="1:28">
      <c r="A252" s="13" t="s">
        <v>2005</v>
      </c>
      <c r="B252" s="13" t="s">
        <v>2006</v>
      </c>
      <c r="C252" s="13" t="s">
        <v>2007</v>
      </c>
      <c r="D252" s="13" t="s">
        <v>31</v>
      </c>
      <c r="E252" s="14">
        <v>5000</v>
      </c>
      <c r="F252" s="15">
        <v>43924</v>
      </c>
      <c r="G252" s="13" t="s">
        <v>2008</v>
      </c>
      <c r="H252" s="13" t="s">
        <v>2009</v>
      </c>
      <c r="I252" s="13" t="s">
        <v>34</v>
      </c>
      <c r="J252" s="13" t="s">
        <v>35</v>
      </c>
      <c r="K252" s="16">
        <v>1137350</v>
      </c>
      <c r="L252" s="13"/>
      <c r="M252" s="13" t="s">
        <v>2010</v>
      </c>
      <c r="N252" s="13" t="s">
        <v>107</v>
      </c>
      <c r="O252" s="13"/>
      <c r="P252" s="13"/>
      <c r="Q252" s="13"/>
      <c r="R252" s="13" t="s">
        <v>53</v>
      </c>
      <c r="S252" t="s">
        <v>57</v>
      </c>
      <c r="T252" s="17">
        <v>44847</v>
      </c>
      <c r="U252" t="s">
        <v>43</v>
      </c>
      <c r="V252" s="18" t="s">
        <v>65</v>
      </c>
      <c r="W252" t="s">
        <v>2011</v>
      </c>
      <c r="X252" s="13" t="s">
        <v>46</v>
      </c>
      <c r="Y252" s="13"/>
      <c r="Z252" s="13"/>
      <c r="AA252" s="13" t="s">
        <v>461</v>
      </c>
      <c r="AB252" s="13" t="str">
        <f>IF(LEFT(AA252,3)="E06","UA",IF(LEFT(AA252,3)="E07","NMD",IF(LEFT(AA252,3)="E08","MD",IF(LEFT(AA252,3)="E09","LONB",IF(LEFT(AA252,3)="S12","CA",IF(LEFT(AA252,3)="W06","CA",IF(LEFT(AA252,3)="N09","LGD")))))))</f>
        <v>UA</v>
      </c>
    </row>
  </sheetData>
  <autoFilter ref="A1:AB54" xr:uid="{00000000-0001-0000-0000-000000000000}">
    <sortState xmlns:xlrd2="http://schemas.microsoft.com/office/spreadsheetml/2017/richdata2" ref="A2:AB252">
      <sortCondition ref="B1:B54"/>
    </sortState>
  </autoFilter>
  <hyperlinks>
    <hyperlink ref="S17" r:id="rId1" xr:uid="{BEB61CC1-D682-4E27-9D8D-F234D6E4756B}"/>
    <hyperlink ref="U17" r:id="rId2" xr:uid="{221C9519-80D7-4815-9B61-33980EEDF352}"/>
    <hyperlink ref="W17" r:id="rId3" xr:uid="{E7404E5E-3022-41D2-99FF-407E1DBACCC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https://crisisuk.sharepoint.com/sites/contentTypeHub/_cts/Crisis Document/885e71ddb621dff4customXsn.xsn</xsnLocation>
  <cached>True</cached>
  <openByDefault>False</openByDefault>
  <xsnScope>https://crisisuk.sharepoint.com/sites/contentTypeHub</xsnScope>
</customXsn>
</file>

<file path=customXml/item2.xml><?xml version="1.0" encoding="utf-8"?>
<ct:contentTypeSchema xmlns:ct="http://schemas.microsoft.com/office/2006/metadata/contentType" xmlns:ma="http://schemas.microsoft.com/office/2006/metadata/properties/metaAttributes" ct:_="" ma:_="" ma:contentTypeName="Admin Document" ma:contentTypeID="0x01010083B6874506B48F4EA8BEAFE949830290005B81E84243B1D9469C30531B125718D900CBDF9F83717B604A9737A22A58EA32A3" ma:contentTypeVersion="21" ma:contentTypeDescription="" ma:contentTypeScope="" ma:versionID="9b2029147678735c4ca2f7d2c85b0864">
  <xsd:schema xmlns:xsd="http://www.w3.org/2001/XMLSchema" xmlns:xs="http://www.w3.org/2001/XMLSchema" xmlns:p="http://schemas.microsoft.com/office/2006/metadata/properties" xmlns:ns2="a8beb5eb-7056-4e95-86a3-e81c7b7bda1a" xmlns:ns3="4962a674-d2c0-4423-af6f-36eae4b71c17" targetNamespace="http://schemas.microsoft.com/office/2006/metadata/properties" ma:root="true" ma:fieldsID="a6e8dcdb7e07a7dbe6e249a743f12cf9" ns2:_="" ns3:_="">
    <xsd:import namespace="a8beb5eb-7056-4e95-86a3-e81c7b7bda1a"/>
    <xsd:import namespace="4962a674-d2c0-4423-af6f-36eae4b71c17"/>
    <xsd:element name="properties">
      <xsd:complexType>
        <xsd:sequence>
          <xsd:element name="documentManagement">
            <xsd:complexType>
              <xsd:all>
                <xsd:element ref="ns2:Grant_x0020_feedback" minOccurs="0"/>
                <xsd:element ref="ns2:Communications" minOccurs="0"/>
                <xsd:element ref="ns2:_x0033_Document_x0020_type" minOccurs="0"/>
                <xsd:element ref="ns2:Best_x0020_practice" minOccurs="0"/>
                <xsd:element ref="ns2:Admin_x0020_type" minOccurs="0"/>
                <xsd:element ref="ns2:Scheme" minOccurs="0"/>
                <xsd:element ref="ns2:Staff" minOccurs="0"/>
                <xsd:element ref="ns2:Status" minOccurs="0"/>
                <xsd:element ref="ns2:SBPO" minOccurs="0"/>
                <xsd:element ref="ns2:_x0076_dp4" minOccurs="0"/>
                <xsd:element ref="ns3:ibaeb117a2e443b4a79451f1774477b0" minOccurs="0"/>
                <xsd:element ref="ns3:TaxCatchAll" minOccurs="0"/>
                <xsd:element ref="ns3:TaxCatchAllLabel" minOccurs="0"/>
                <xsd:element ref="ns2:MediaServiceEventHashCode" minOccurs="0"/>
                <xsd:element ref="ns2:MediaServiceGenerationTime"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eb5eb-7056-4e95-86a3-e81c7b7bda1a" elementFormDefault="qualified">
    <xsd:import namespace="http://schemas.microsoft.com/office/2006/documentManagement/types"/>
    <xsd:import namespace="http://schemas.microsoft.com/office/infopath/2007/PartnerControls"/>
    <xsd:element name="Grant_x0020_feedback" ma:index="1" nillable="true" ma:displayName="Grants feedback" ma:format="Dropdown" ma:internalName="Grant_x0020_feedback" ma:readOnly="false">
      <xsd:complexType>
        <xsd:complexContent>
          <xsd:extension base="dms:MultiChoice">
            <xsd:sequence>
              <xsd:element name="Value" maxOccurs="unbounded" minOccurs="0" nillable="true">
                <xsd:simpleType>
                  <xsd:restriction base="dms:Choice">
                    <xsd:enumeration value="Crisis survey results"/>
                    <xsd:enumeration value="Crisis interview write up"/>
                    <xsd:enumeration value="Narrative report"/>
                    <xsd:enumeration value="Case study"/>
                    <xsd:enumeration value="Thank you"/>
                    <xsd:enumeration value="Images"/>
                  </xsd:restriction>
                </xsd:simpleType>
              </xsd:element>
            </xsd:sequence>
          </xsd:extension>
        </xsd:complexContent>
      </xsd:complexType>
    </xsd:element>
    <xsd:element name="Communications" ma:index="2" nillable="true" ma:displayName="Communications" ma:default="Brand" ma:format="Dropdown" ma:hidden="true" ma:internalName="Communications" ma:readOnly="false">
      <xsd:simpleType>
        <xsd:restriction base="dms:Choice">
          <xsd:enumeration value="Brand"/>
          <xsd:enumeration value="E-bulletin"/>
          <xsd:enumeration value="Equipment"/>
          <xsd:enumeration value="Events"/>
          <xsd:enumeration value="GDPR"/>
          <xsd:enumeration value="Miscellaneous"/>
          <xsd:enumeration value="Resources"/>
          <xsd:enumeration value="Social media"/>
          <xsd:enumeration value="Strategy"/>
          <xsd:enumeration value="Website"/>
        </xsd:restriction>
      </xsd:simpleType>
    </xsd:element>
    <xsd:element name="_x0033_Document_x0020_type" ma:index="3" nillable="true" ma:displayName="Document type" ma:default="Contract" ma:format="Dropdown" ma:hidden="true" ma:internalName="_x0033_Document_x0020_type" ma:readOnly="false">
      <xsd:simpleType>
        <xsd:restriction base="dms:Choice">
          <xsd:enumeration value="Contract"/>
          <xsd:enumeration value="Contact list"/>
          <xsd:enumeration value="Database"/>
          <xsd:enumeration value="Email"/>
          <xsd:enumeration value="Finance"/>
          <xsd:enumeration value="Guide"/>
          <xsd:enumeration value="Image"/>
          <xsd:enumeration value="Job description"/>
          <xsd:enumeration value="Notes"/>
          <xsd:enumeration value="Payment Order"/>
          <xsd:enumeration value="Presentation"/>
          <xsd:enumeration value="Report"/>
          <xsd:enumeration value="Template"/>
          <xsd:enumeration value="Archived"/>
        </xsd:restriction>
      </xsd:simpleType>
    </xsd:element>
    <xsd:element name="Best_x0020_practice" ma:index="4" nillable="true" ma:displayName="Best practice" ma:default="PRS" ma:format="Dropdown" ma:hidden="true" ma:internalName="Best_x0020_practice" ma:readOnly="false">
      <xsd:simpleType>
        <xsd:restriction base="dms:Choice">
          <xsd:enumeration value="Ex-offenders"/>
          <xsd:enumeration value="Housing First"/>
          <xsd:enumeration value="PRS"/>
          <xsd:enumeration value="Sharing"/>
          <xsd:enumeration value="Social lettings"/>
          <xsd:enumeration value="Supported housing"/>
          <xsd:enumeration value="Youth homelessness"/>
        </xsd:restriction>
      </xsd:simpleType>
    </xsd:element>
    <xsd:element name="Admin_x0020_type" ma:index="7" nillable="true" ma:displayName="Meeting admin" ma:default="Agenda" ma:format="Dropdown" ma:hidden="true" ma:internalName="Admin_x0020_type" ma:readOnly="false">
      <xsd:simpleType>
        <xsd:restriction base="dms:Choice">
          <xsd:enumeration value="Agenda"/>
          <xsd:enumeration value="Calendar"/>
          <xsd:enumeration value="Minutes"/>
        </xsd:restriction>
      </xsd:simpleType>
    </xsd:element>
    <xsd:element name="Scheme" ma:index="8" nillable="true" ma:displayName="Scheme" ma:default="Arch (North Staffs)" ma:format="Dropdown" ma:hidden="true" ma:internalName="Scheme" ma:readOnly="false">
      <xsd:simpleType>
        <xsd:restriction base="dms:Choice">
          <xsd:enumeration value="All"/>
          <xsd:enumeration value="Arch (North Staffs)"/>
          <xsd:enumeration value="DHI Bath"/>
          <xsd:enumeration value="Glasgow Homeless Network"/>
          <xsd:enumeration value="Hull City Council"/>
          <xsd:enumeration value="New Horizon Youth Centre"/>
          <xsd:enumeration value="Newydd"/>
        </xsd:restriction>
      </xsd:simpleType>
    </xsd:element>
    <xsd:element name="Staff" ma:index="9" nillable="true" ma:displayName="Staff" ma:format="Dropdown" ma:hidden="true" ma:internalName="Staff" ma:readOnly="false">
      <xsd:simpleType>
        <xsd:restriction base="dms:Choice">
          <xsd:enumeration value="New starters"/>
          <xsd:enumeration value="Training"/>
          <xsd:enumeration value="Volunteers"/>
        </xsd:restriction>
      </xsd:simpleType>
    </xsd:element>
    <xsd:element name="Status" ma:index="10" nillable="true" ma:displayName="Status" ma:default="Active" ma:format="Dropdown" ma:hidden="true" ma:indexed="true" ma:internalName="Status" ma:readOnly="false">
      <xsd:simpleType>
        <xsd:restriction base="dms:Choice">
          <xsd:enumeration value="Active"/>
          <xsd:enumeration value="Archived"/>
          <xsd:enumeration value="Work in Progress"/>
        </xsd:restriction>
      </xsd:simpleType>
    </xsd:element>
    <xsd:element name="SBPO" ma:index="11" nillable="true" ma:displayName="SBPO" ma:format="Dropdown" ma:hidden="true" ma:internalName="SBPO" ma:readOnly="false">
      <xsd:simpleType>
        <xsd:restriction base="dms:Choice">
          <xsd:enumeration value="Hannah"/>
          <xsd:enumeration value="Lucie"/>
          <xsd:enumeration value="Marcia"/>
          <xsd:enumeration value="Peter"/>
          <xsd:enumeration value="Sarah"/>
        </xsd:restriction>
      </xsd:simpleType>
    </xsd:element>
    <xsd:element name="_x0076_dp4" ma:index="12" nillable="true" ma:displayName="Date and Time" ma:hidden="true" ma:internalName="_x0076_dp4" ma:readOnly="false">
      <xsd:simpleType>
        <xsd:restriction base="dms:DateTime"/>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hidden="true" ma:internalName="MediaServiceKeyPoints" ma:readOnly="true">
      <xsd:simpleType>
        <xsd:restriction base="dms:Note"/>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description="" ma:hidden="true" ma:internalName="MediaServiceAutoTags" ma:readOnly="true">
      <xsd:simpleType>
        <xsd:restriction base="dms:Text"/>
      </xsd:simpleType>
    </xsd:element>
    <xsd:element name="MediaServiceLocation" ma:index="25" nillable="true" ma:displayName="Location" ma:hidden="true" ma:internalName="MediaServiceLocation" ma:readOnly="true">
      <xsd:simpleType>
        <xsd:restriction base="dms:Text"/>
      </xsd:simpleType>
    </xsd:element>
    <xsd:element name="MediaServiceOCR" ma:index="26" nillable="true" ma:displayName="Extracted Text" ma:hidden="true" ma:internalName="MediaServiceOCR" ma:readOnly="true">
      <xsd:simpleType>
        <xsd:restriction base="dms:Note"/>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a860cccc-d6c3-4f13-a929-dff30c4eb1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962a674-d2c0-4423-af6f-36eae4b71c17" elementFormDefault="qualified">
    <xsd:import namespace="http://schemas.microsoft.com/office/2006/documentManagement/types"/>
    <xsd:import namespace="http://schemas.microsoft.com/office/infopath/2007/PartnerControls"/>
    <xsd:element name="ibaeb117a2e443b4a79451f1774477b0" ma:index="16" nillable="true" ma:taxonomy="true" ma:internalName="ibaeb117a2e443b4a79451f1774477b0" ma:taxonomyFieldName="Office_x0020_Location" ma:displayName="Office Location" ma:readOnly="false" ma:default="" ma:fieldId="{2baeb117-a2e4-43b4-a794-51f1774477b0}" ma:sspId="a860cccc-d6c3-4f13-a929-dff30c4eb155" ma:termSetId="1c217d42-12c5-4de0-b74f-f5c5e06ea13c" ma:anchorId="00000000-0000-0000-0000-000000000000" ma:open="false" ma:isKeyword="false">
      <xsd:complexType>
        <xsd:sequence>
          <xsd:element ref="pc:Terms" minOccurs="0" maxOccurs="1"/>
        </xsd:sequence>
      </xsd:complexType>
    </xsd:element>
    <xsd:element name="TaxCatchAll" ma:index="17" nillable="true" ma:displayName="Taxonomy Catch All Column" ma:description="" ma:hidden="true" ma:list="{85664f46-3138-4da2-8e2b-eafb87ed62dc}" ma:internalName="TaxCatchAll" ma:readOnly="false" ma:showField="CatchAllData" ma:web="e5999770-90b3-47d6-be11-515ee44f9da5">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description="" ma:hidden="true" ma:list="{85664f46-3138-4da2-8e2b-eafb87ed62dc}" ma:internalName="TaxCatchAllLabel" ma:readOnly="false" ma:showField="CatchAllDataLabel" ma:web="e5999770-90b3-47d6-be11-515ee44f9d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est_x0020_practice xmlns="a8beb5eb-7056-4e95-86a3-e81c7b7bda1a">PRS</Best_x0020_practice>
    <_x0076_dp4 xmlns="a8beb5eb-7056-4e95-86a3-e81c7b7bda1a" xsi:nil="true"/>
    <Admin_x0020_type xmlns="a8beb5eb-7056-4e95-86a3-e81c7b7bda1a">Agenda</Admin_x0020_type>
    <Scheme xmlns="a8beb5eb-7056-4e95-86a3-e81c7b7bda1a">Arch (North Staffs)</Scheme>
    <Status xmlns="a8beb5eb-7056-4e95-86a3-e81c7b7bda1a">Active</Status>
    <SBPO xmlns="a8beb5eb-7056-4e95-86a3-e81c7b7bda1a" xsi:nil="true"/>
    <Grant_x0020_feedback xmlns="a8beb5eb-7056-4e95-86a3-e81c7b7bda1a" xsi:nil="true"/>
    <Communications xmlns="a8beb5eb-7056-4e95-86a3-e81c7b7bda1a">Brand</Communications>
    <ibaeb117a2e443b4a79451f1774477b0 xmlns="4962a674-d2c0-4423-af6f-36eae4b71c17">
      <Terms xmlns="http://schemas.microsoft.com/office/infopath/2007/PartnerControls">
        <TermInfo xmlns="http://schemas.microsoft.com/office/infopath/2007/PartnerControls">
          <TermName xmlns="http://schemas.microsoft.com/office/infopath/2007/PartnerControls">66 Commercial Street</TermName>
          <TermId xmlns="http://schemas.microsoft.com/office/infopath/2007/PartnerControls">76d0ef84-bf57-4dba-a2a9-5eeb9aa97e2b</TermId>
        </TermInfo>
      </Terms>
    </ibaeb117a2e443b4a79451f1774477b0>
    <TaxCatchAll xmlns="4962a674-d2c0-4423-af6f-36eae4b71c17">
      <Value>1</Value>
    </TaxCatchAll>
    <Staff xmlns="a8beb5eb-7056-4e95-86a3-e81c7b7bda1a" xsi:nil="true"/>
    <TaxCatchAllLabel xmlns="4962a674-d2c0-4423-af6f-36eae4b71c17" xsi:nil="true"/>
    <_x0033_Document_x0020_type xmlns="a8beb5eb-7056-4e95-86a3-e81c7b7bda1a">Contract</_x0033_Document_x0020_type>
    <lcf76f155ced4ddcb4097134ff3c332f xmlns="a8beb5eb-7056-4e95-86a3-e81c7b7bda1a">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a860cccc-d6c3-4f13-a929-dff30c4eb155" ContentTypeId="0x01010083B6874506B48F4EA8BEAFE949830290" PreviousValue="false"/>
</file>

<file path=customXml/itemProps1.xml><?xml version="1.0" encoding="utf-8"?>
<ds:datastoreItem xmlns:ds="http://schemas.openxmlformats.org/officeDocument/2006/customXml" ds:itemID="{CA30EC90-BF74-4864-A652-0A7D8F261873}"/>
</file>

<file path=customXml/itemProps2.xml><?xml version="1.0" encoding="utf-8"?>
<ds:datastoreItem xmlns:ds="http://schemas.openxmlformats.org/officeDocument/2006/customXml" ds:itemID="{D78BA430-8367-48FD-899A-D237B27F8392}"/>
</file>

<file path=customXml/itemProps3.xml><?xml version="1.0" encoding="utf-8"?>
<ds:datastoreItem xmlns:ds="http://schemas.openxmlformats.org/officeDocument/2006/customXml" ds:itemID="{A0834FC1-F0EC-4080-A9FF-7525A0326A3A}"/>
</file>

<file path=customXml/itemProps4.xml><?xml version="1.0" encoding="utf-8"?>
<ds:datastoreItem xmlns:ds="http://schemas.openxmlformats.org/officeDocument/2006/customXml" ds:itemID="{5155EA4B-1DB9-4A4A-B9E1-448CE9D6B68A}"/>
</file>

<file path=customXml/itemProps5.xml><?xml version="1.0" encoding="utf-8"?>
<ds:datastoreItem xmlns:ds="http://schemas.openxmlformats.org/officeDocument/2006/customXml" ds:itemID="{B6FC7109-6B68-40F4-9BB9-361BD0E303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KD</dc:creator>
  <cp:keywords/>
  <dc:description/>
  <cp:lastModifiedBy/>
  <cp:revision/>
  <dcterms:created xsi:type="dcterms:W3CDTF">2022-06-23T11:06:29Z</dcterms:created>
  <dcterms:modified xsi:type="dcterms:W3CDTF">2022-10-20T09:18:28Z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0x01010083B6874506B48F4EA8BEAFE949830290005B81E84243B1D9469C30531B125718D900CBDF9F83717B604A9737A22A58EA32A3</vt:lpwstr>
  </property>
  <property fmtid="{D5CDD505-2E9C-101B-9397-08002B2CF9AE}" pid="3" name="Office Location">
    <vt:lpwstr>1;#66 Commercial Street|76d0ef84-bf57-4dba-a2a9-5eeb9aa97e2b</vt:lpwstr>
  </property>
  <property fmtid="{D5CDD505-2E9C-101B-9397-08002B2CF9AE}" pid="4" name="MediaServiceImageTags">
    <vt:lpwstr/>
  </property>
</Properties>
</file>